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8800" windowHeight="11835"/>
  </bookViews>
  <sheets>
    <sheet name="Лист1" sheetId="1" r:id="rId1"/>
  </sheets>
  <calcPr calcId="152511" calcOnSave="0" concurrentCalc="0"/>
</workbook>
</file>

<file path=xl/calcChain.xml><?xml version="1.0" encoding="utf-8"?>
<calcChain xmlns="http://schemas.openxmlformats.org/spreadsheetml/2006/main">
  <c r="L194" i="1" l="1"/>
  <c r="L13" i="1"/>
  <c r="B195" i="1"/>
  <c r="A195" i="1"/>
  <c r="J194" i="1"/>
  <c r="I194" i="1"/>
  <c r="H194" i="1"/>
  <c r="G194" i="1"/>
  <c r="F194" i="1"/>
  <c r="B185" i="1"/>
  <c r="A185" i="1"/>
  <c r="L184" i="1"/>
  <c r="J184" i="1"/>
  <c r="J195" i="1"/>
  <c r="I184" i="1"/>
  <c r="I195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/>
  <c r="H165" i="1"/>
  <c r="H176" i="1"/>
  <c r="G165" i="1"/>
  <c r="F165" i="1"/>
  <c r="F176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/>
  <c r="I146" i="1"/>
  <c r="I157" i="1"/>
  <c r="H146" i="1"/>
  <c r="G146" i="1"/>
  <c r="F146" i="1"/>
  <c r="F157" i="1"/>
  <c r="B138" i="1"/>
  <c r="A138" i="1"/>
  <c r="L137" i="1"/>
  <c r="J137" i="1"/>
  <c r="I137" i="1"/>
  <c r="H137" i="1"/>
  <c r="G137" i="1"/>
  <c r="G138" i="1"/>
  <c r="F137" i="1"/>
  <c r="B128" i="1"/>
  <c r="A128" i="1"/>
  <c r="L127" i="1"/>
  <c r="J127" i="1"/>
  <c r="I127" i="1"/>
  <c r="I138" i="1"/>
  <c r="H127" i="1"/>
  <c r="H138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/>
  <c r="I108" i="1"/>
  <c r="H108" i="1"/>
  <c r="H119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G100" i="1"/>
  <c r="F89" i="1"/>
  <c r="F100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F81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/>
  <c r="I51" i="1"/>
  <c r="H51" i="1"/>
  <c r="H62" i="1"/>
  <c r="G51" i="1"/>
  <c r="F51" i="1"/>
  <c r="F62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H43" i="1"/>
  <c r="G32" i="1"/>
  <c r="G43" i="1"/>
  <c r="F32" i="1"/>
  <c r="F43" i="1"/>
  <c r="B24" i="1"/>
  <c r="A24" i="1"/>
  <c r="L23" i="1"/>
  <c r="J23" i="1"/>
  <c r="I23" i="1"/>
  <c r="I24" i="1"/>
  <c r="H23" i="1"/>
  <c r="G23" i="1"/>
  <c r="F23" i="1"/>
  <c r="B14" i="1"/>
  <c r="A14" i="1"/>
  <c r="J13" i="1"/>
  <c r="I13" i="1"/>
  <c r="H13" i="1"/>
  <c r="G13" i="1"/>
  <c r="F13" i="1"/>
  <c r="L138" i="1"/>
  <c r="L100" i="1"/>
  <c r="F195" i="1"/>
  <c r="F119" i="1"/>
  <c r="G81" i="1"/>
  <c r="H195" i="1"/>
  <c r="G195" i="1"/>
  <c r="G176" i="1"/>
  <c r="L176" i="1"/>
  <c r="G157" i="1"/>
  <c r="H157" i="1"/>
  <c r="J138" i="1"/>
  <c r="F138" i="1"/>
  <c r="L119" i="1"/>
  <c r="I119" i="1"/>
  <c r="G119" i="1"/>
  <c r="H100" i="1"/>
  <c r="I100" i="1"/>
  <c r="I81" i="1"/>
  <c r="J81" i="1"/>
  <c r="H81" i="1"/>
  <c r="L62" i="1"/>
  <c r="I62" i="1"/>
  <c r="J43" i="1"/>
  <c r="I43" i="1"/>
  <c r="G24" i="1"/>
  <c r="H24" i="1"/>
  <c r="F24" i="1"/>
  <c r="J24" i="1"/>
  <c r="L195" i="1"/>
  <c r="L157" i="1"/>
  <c r="L81" i="1"/>
  <c r="L24" i="1"/>
  <c r="J176" i="1"/>
  <c r="J100" i="1"/>
  <c r="G62" i="1"/>
  <c r="L43" i="1"/>
  <c r="F196" i="1"/>
  <c r="H196" i="1"/>
  <c r="I196" i="1"/>
  <c r="G196" i="1"/>
  <c r="J196" i="1"/>
  <c r="L196" i="1"/>
</calcChain>
</file>

<file path=xl/sharedStrings.xml><?xml version="1.0" encoding="utf-8"?>
<sst xmlns="http://schemas.openxmlformats.org/spreadsheetml/2006/main" count="340" uniqueCount="116">
  <si>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</si>
  <si>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</si>
  <si>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</si>
  <si>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</si>
  <si>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</si>
  <si>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</si>
  <si>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</si>
  <si>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</si>
  <si>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</si>
  <si>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</si>
  <si>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</si>
  <si>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</si>
  <si>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</si>
  <si>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</si>
  <si>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</si>
  <si>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</si>
  <si>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</si>
  <si>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</si>
  <si>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</si>
  <si>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</si>
  <si>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</si>
  <si>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</si>
  <si>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</si>
  <si>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</si>
  <si>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</si>
  <si>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</si>
  <si>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</si>
  <si>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</si>
  <si>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</si>
  <si>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</si>
  <si>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</si>
  <si>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</si>
  <si>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</si>
  <si>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</si>
  <si>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</si>
  <si>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</si>
  <si>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</si>
  <si>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</si>
  <si>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</si>
  <si>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"СОШ п. Чернореченский"</t>
  </si>
  <si>
    <t>директор</t>
  </si>
  <si>
    <t>Аксюченко Е. В.</t>
  </si>
  <si>
    <t>54-6к</t>
  </si>
  <si>
    <t>54-3гн</t>
  </si>
  <si>
    <t>пром.</t>
  </si>
  <si>
    <t>54-7с</t>
  </si>
  <si>
    <t>54-4г</t>
  </si>
  <si>
    <t>54-13хн</t>
  </si>
  <si>
    <t>54-2с</t>
  </si>
  <si>
    <t>54-1г</t>
  </si>
  <si>
    <t>54-1х</t>
  </si>
  <si>
    <t>54-11с</t>
  </si>
  <si>
    <t>54-3р</t>
  </si>
  <si>
    <t>54-8с</t>
  </si>
  <si>
    <t>54-6г</t>
  </si>
  <si>
    <t>54-25м</t>
  </si>
  <si>
    <t>54-2хн</t>
  </si>
  <si>
    <t>54-5м</t>
  </si>
  <si>
    <t>54-3с</t>
  </si>
  <si>
    <t>54-21м</t>
  </si>
  <si>
    <t>54-1с</t>
  </si>
  <si>
    <t>54-5г</t>
  </si>
  <si>
    <t>54-2м</t>
  </si>
  <si>
    <t>54-27с</t>
  </si>
  <si>
    <t>54-1хн</t>
  </si>
  <si>
    <t>54-16м</t>
  </si>
  <si>
    <t>54-25к</t>
  </si>
  <si>
    <t>соус</t>
  </si>
  <si>
    <t>напиток из шиповника</t>
  </si>
  <si>
    <t>каша гречневая рассыпчатая</t>
  </si>
  <si>
    <t>чай с лимоном и сахаром</t>
  </si>
  <si>
    <t>хлеб пшеничный</t>
  </si>
  <si>
    <t>суп картофельный с макаронными изделиями</t>
  </si>
  <si>
    <t>хлеб отрубной</t>
  </si>
  <si>
    <t>борщ из свежей капусты со сметаной</t>
  </si>
  <si>
    <t>бефстроганов из отварной говядины</t>
  </si>
  <si>
    <t>компот из сухофруктов</t>
  </si>
  <si>
    <t>хлеб ржано-пшеничный</t>
  </si>
  <si>
    <t>суп крестьянский с крупой</t>
  </si>
  <si>
    <t>хлеб пшеничный йодированный</t>
  </si>
  <si>
    <t>котлета рыбная (минтай)</t>
  </si>
  <si>
    <t>соус белый основной</t>
  </si>
  <si>
    <t>54-2соус</t>
  </si>
  <si>
    <t>щи из свежей капусты со сметаной</t>
  </si>
  <si>
    <t>курица тушеная с морковью</t>
  </si>
  <si>
    <t>рис отварной</t>
  </si>
  <si>
    <t>компот из кураги</t>
  </si>
  <si>
    <t>суп гороховый</t>
  </si>
  <si>
    <t xml:space="preserve">кнели из кур </t>
  </si>
  <si>
    <t>соус красный основной</t>
  </si>
  <si>
    <t>54-3соус</t>
  </si>
  <si>
    <t>котлета из курицы</t>
  </si>
  <si>
    <t>рассольник со сметаной</t>
  </si>
  <si>
    <t>гуляш из говядины</t>
  </si>
  <si>
    <t>каша перловая рассыпчатая</t>
  </si>
  <si>
    <t>54-1м</t>
  </si>
  <si>
    <t xml:space="preserve">сосиска молочная </t>
  </si>
  <si>
    <t>243/2007</t>
  </si>
  <si>
    <t>каша молочная рисовая</t>
  </si>
  <si>
    <t>каша молочная пшённая</t>
  </si>
  <si>
    <t>макароны отварные</t>
  </si>
  <si>
    <t>масло</t>
  </si>
  <si>
    <t>масло сливочное</t>
  </si>
  <si>
    <t>хлеб ржано-пшеничный йодированный</t>
  </si>
  <si>
    <t xml:space="preserve">макароны отварные </t>
  </si>
  <si>
    <t>хлеб ржаной</t>
  </si>
  <si>
    <t>голень куриная отварная</t>
  </si>
  <si>
    <t>компот из облепихи</t>
  </si>
  <si>
    <t>54-9хн</t>
  </si>
  <si>
    <t>мандарин</t>
  </si>
  <si>
    <t>суп с рыбными консервами (сайра)</t>
  </si>
  <si>
    <t>53-19з</t>
  </si>
  <si>
    <t>рис с овощами</t>
  </si>
  <si>
    <t>горошница</t>
  </si>
  <si>
    <t>54-26г</t>
  </si>
  <si>
    <t>54-21г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</si>
</sst>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2" xfId="0" applyFont="1" applyFill="1" applyBorder="1" applyAlignment="1" applyProtection="1">
      <alignment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alignment vertical="top" wrapText="1"/>
      <protection locked="0"/>
    </xf>
    <xf numFmtId="0" fontId="13" fillId="4" borderId="2" xfId="0" applyFont="1" applyFill="1" applyBorder="1" applyProtection="1">
      <protection locked="0"/>
    </xf>
    <xf numFmtId="0" fontId="12" fillId="4" borderId="23" xfId="0" applyFont="1" applyFill="1" applyBorder="1" applyAlignment="1" applyProtection="1">
      <alignment vertical="top" wrapText="1"/>
      <protection locked="0"/>
    </xf>
    <xf numFmtId="0" fontId="12" fillId="4" borderId="23" xfId="0" applyFont="1" applyFill="1" applyBorder="1" applyAlignment="1" applyProtection="1">
      <alignment horizontal="center" vertical="top" wrapText="1"/>
      <protection locked="0"/>
    </xf>
    <xf numFmtId="0" fontId="12" fillId="4" borderId="24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alignment horizontal="center" vertical="top" wrapText="1"/>
      <protection locked="0"/>
    </xf>
    <xf numFmtId="0" fontId="12" fillId="4" borderId="25" xfId="0" applyFont="1" applyFill="1" applyBorder="1" applyAlignment="1" applyProtection="1">
      <alignment horizontal="center" vertical="top" wrapText="1"/>
      <protection locked="0"/>
    </xf>
    <xf numFmtId="0" fontId="12" fillId="4" borderId="26" xfId="0" applyFont="1" applyFill="1" applyBorder="1" applyAlignment="1" applyProtection="1">
      <alignment horizontal="center" vertical="top" wrapText="1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13" fillId="0" borderId="2" xfId="0" applyFont="1" applyBorder="1"/>
    <xf numFmtId="0" fontId="13" fillId="5" borderId="2" xfId="0" applyFont="1" applyFill="1" applyBorder="1"/>
    <xf numFmtId="0" fontId="13" fillId="7" borderId="2" xfId="0" applyFont="1" applyFill="1" applyBorder="1" applyProtection="1">
      <protection locked="0"/>
    </xf>
    <xf numFmtId="0" fontId="13" fillId="0" borderId="4" xfId="0" applyFont="1" applyBorder="1"/>
    <xf numFmtId="0" fontId="12" fillId="4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13" fillId="4" borderId="2" xfId="0" applyFont="1" applyFill="1" applyBorder="1"/>
    <xf numFmtId="0" fontId="13" fillId="4" borderId="4" xfId="0" applyFont="1" applyFill="1" applyBorder="1"/>
    <xf numFmtId="0" fontId="13" fillId="4" borderId="4" xfId="0" applyFont="1" applyFill="1" applyBorder="1" applyProtection="1">
      <protection locked="0"/>
    </xf>
    <xf numFmtId="0" fontId="12" fillId="4" borderId="28" xfId="0" applyFont="1" applyFill="1" applyBorder="1" applyAlignment="1" applyProtection="1">
      <alignment horizontal="center" vertical="top" wrapText="1"/>
      <protection locked="0"/>
    </xf>
    <xf numFmtId="0" fontId="12" fillId="4" borderId="15" xfId="0" applyFont="1" applyFill="1" applyBorder="1" applyAlignment="1" applyProtection="1">
      <alignment horizontal="center" vertical="top" wrapText="1"/>
      <protection locked="0"/>
    </xf>
    <xf numFmtId="0" fontId="12" fillId="4" borderId="4" xfId="0" applyFont="1" applyFill="1" applyBorder="1" applyAlignment="1" applyProtection="1">
      <alignment horizontal="center" vertical="top" wrapText="1"/>
      <protection locked="0"/>
    </xf>
    <xf numFmtId="0" fontId="12" fillId="4" borderId="29" xfId="0" applyFont="1" applyFill="1" applyBorder="1" applyAlignment="1" applyProtection="1">
      <alignment horizontal="center" vertical="top" wrapText="1"/>
      <protection locked="0"/>
    </xf>
    <xf numFmtId="0" fontId="12" fillId="4" borderId="30" xfId="0" applyFont="1" applyFill="1" applyBorder="1" applyAlignment="1" applyProtection="1">
      <alignment horizontal="center" vertical="top" wrapText="1"/>
      <protection locked="0"/>
    </xf>
    <xf numFmtId="0" fontId="12" fillId="4" borderId="17" xfId="0" applyFont="1" applyFill="1" applyBorder="1" applyAlignment="1" applyProtection="1">
      <alignment horizontal="center" vertical="top" wrapText="1"/>
      <protection locked="0"/>
    </xf>
    <xf numFmtId="0" fontId="12" fillId="4" borderId="5" xfId="0" applyFont="1" applyFill="1" applyBorder="1" applyAlignment="1" applyProtection="1">
      <alignment horizontal="center" vertical="top" wrapText="1"/>
      <protection locked="0"/>
    </xf>
    <xf numFmtId="0" fontId="12" fillId="4" borderId="31" xfId="0" applyFont="1" applyFill="1" applyBorder="1" applyAlignment="1" applyProtection="1">
      <alignment horizontal="center" vertical="top" wrapText="1"/>
      <protection locked="0"/>
    </xf>
    <xf numFmtId="0" fontId="12" fillId="4" borderId="5" xfId="0" applyFont="1" applyFill="1" applyBorder="1" applyAlignment="1" applyProtection="1">
      <alignment vertical="top" wrapText="1"/>
      <protection locked="0"/>
    </xf>
    <xf numFmtId="0" fontId="12" fillId="4" borderId="27" xfId="0" applyFont="1" applyFill="1" applyBorder="1" applyAlignment="1" applyProtection="1">
      <alignment horizontal="center" vertical="top" wrapText="1"/>
      <protection locked="0"/>
    </xf>
    <xf numFmtId="0" fontId="12" fillId="4" borderId="8" xfId="0" applyFont="1" applyFill="1" applyBorder="1" applyAlignment="1" applyProtection="1">
      <alignment horizontal="center" vertical="top" wrapText="1"/>
      <protection locked="0"/>
    </xf>
    <xf numFmtId="0" fontId="12" fillId="4" borderId="4" xfId="0" applyFont="1" applyFill="1" applyBorder="1" applyAlignment="1" applyProtection="1">
      <alignment vertical="top" wrapText="1"/>
      <protection locked="0"/>
    </xf>
    <xf numFmtId="0" fontId="13" fillId="6" borderId="1" xfId="0" applyFont="1" applyFill="1" applyBorder="1" applyProtection="1">
      <protection locked="0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13" fillId="7" borderId="1" xfId="0" applyFont="1" applyFill="1" applyBorder="1" applyProtection="1"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2" fontId="2" fillId="0" borderId="34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2" fillId="4" borderId="35" xfId="0" applyFont="1" applyFill="1" applyBorder="1" applyAlignment="1" applyProtection="1">
      <alignment horizontal="center" vertical="top" wrapText="1"/>
      <protection locked="0"/>
    </xf>
    <xf numFmtId="0" fontId="12" fillId="4" borderId="18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37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14" fillId="4" borderId="2" xfId="0" applyFont="1" applyFill="1" applyBorder="1" applyAlignment="1" applyProtection="1">
      <alignment vertical="top" wrapText="1"/>
      <protection locked="0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14" fillId="4" borderId="23" xfId="0" applyFont="1" applyFill="1" applyBorder="1" applyAlignment="1" applyProtection="1">
      <alignment horizontal="center" vertical="top" wrapText="1"/>
      <protection locked="0"/>
    </xf>
    <xf numFmtId="0" fontId="15" fillId="4" borderId="2" xfId="0" applyFont="1" applyFill="1" applyBorder="1" applyProtection="1">
      <protection locked="0"/>
    </xf>
    <xf numFmtId="0" fontId="14" fillId="4" borderId="23" xfId="0" applyFont="1" applyFill="1" applyBorder="1" applyAlignment="1" applyProtection="1">
      <alignment vertical="top" wrapText="1"/>
      <protection locked="0"/>
    </xf>
    <xf numFmtId="0" fontId="14" fillId="4" borderId="2" xfId="0" applyFont="1" applyFill="1" applyBorder="1" applyAlignment="1" applyProtection="1">
      <alignment horizontal="center" vertical="top" wrapText="1"/>
      <protection locked="0"/>
    </xf>
    <xf numFmtId="0" fontId="14" fillId="4" borderId="17" xfId="0" applyFont="1" applyFill="1" applyBorder="1" applyAlignment="1" applyProtection="1">
      <alignment horizontal="center" vertical="top" wrapText="1"/>
      <protection locked="0"/>
    </xf>
    <xf numFmtId="0" fontId="12" fillId="4" borderId="37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8" borderId="17" xfId="0" applyFont="1" applyFill="1" applyBorder="1" applyAlignment="1" applyProtection="1">
      <alignment horizontal="center" vertical="top" wrapText="1"/>
      <protection locked="0"/>
    </xf>
    <xf numFmtId="0" fontId="12" fillId="9" borderId="17" xfId="0" applyFont="1" applyFill="1" applyBorder="1" applyAlignment="1" applyProtection="1">
      <alignment horizontal="center" vertical="top" wrapText="1"/>
      <protection locked="0"/>
    </xf>
    <xf numFmtId="0" fontId="12" fillId="9" borderId="2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130" zoomScaleNormal="13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96" sqref="N96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35.710937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15" t="s">
        <v>39</v>
      </c>
      <c r="D1" s="116"/>
      <c r="E1" s="116"/>
      <c r="F1" s="12" t="s">
        <v>16</v>
      </c>
      <c r="G1" s="2" t="s">
        <v>17</v>
      </c>
      <c r="H1" s="117" t="s">
        <v>40</v>
      </c>
      <c r="I1" s="117"/>
      <c r="J1" s="117"/>
      <c r="K1" s="117"/>
    </row>
    <row r="2" spans="1:12" ht="18" x14ac:dyDescent="0.2">
      <c r="A2" s="35" t="s">
        <v>6</v>
      </c>
      <c r="C2" s="2"/>
      <c r="G2" s="2" t="s">
        <v>18</v>
      </c>
      <c r="H2" s="117" t="s">
        <v>41</v>
      </c>
      <c r="I2" s="117"/>
      <c r="J2" s="117"/>
      <c r="K2" s="11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53"/>
      <c r="H7" s="43"/>
      <c r="I7" s="53"/>
      <c r="J7" s="54"/>
      <c r="K7" s="44"/>
      <c r="L7" s="52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25.5" x14ac:dyDescent="0.25">
      <c r="A15" s="23"/>
      <c r="B15" s="15"/>
      <c r="C15" s="11"/>
      <c r="D15" s="7" t="s">
        <v>27</v>
      </c>
      <c r="E15" s="42" t="s">
        <v>72</v>
      </c>
      <c r="F15" s="101">
        <v>250</v>
      </c>
      <c r="G15" s="101">
        <v>6.45</v>
      </c>
      <c r="H15" s="101">
        <v>3.46</v>
      </c>
      <c r="I15" s="101">
        <v>23.13</v>
      </c>
      <c r="J15" s="101">
        <v>149.5</v>
      </c>
      <c r="K15" s="44" t="s">
        <v>45</v>
      </c>
      <c r="L15" s="106">
        <v>7.64</v>
      </c>
    </row>
    <row r="16" spans="1:12" ht="15" x14ac:dyDescent="0.25">
      <c r="A16" s="23"/>
      <c r="B16" s="15"/>
      <c r="C16" s="11"/>
      <c r="D16" s="7" t="s">
        <v>28</v>
      </c>
      <c r="E16" s="103" t="s">
        <v>99</v>
      </c>
      <c r="F16" s="43">
        <v>250</v>
      </c>
      <c r="G16" s="43">
        <v>10.39</v>
      </c>
      <c r="H16" s="43">
        <v>12.64</v>
      </c>
      <c r="I16" s="43">
        <v>47.06</v>
      </c>
      <c r="J16" s="43">
        <v>343.5</v>
      </c>
      <c r="K16" s="104" t="s">
        <v>42</v>
      </c>
      <c r="L16" s="105">
        <v>28.87</v>
      </c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53"/>
      <c r="H17" s="43"/>
      <c r="I17" s="53"/>
      <c r="J17" s="54"/>
      <c r="K17" s="44"/>
      <c r="L17" s="52"/>
    </row>
    <row r="18" spans="1:12" ht="15" x14ac:dyDescent="0.25">
      <c r="A18" s="23"/>
      <c r="B18" s="15"/>
      <c r="C18" s="11"/>
      <c r="D18" s="7" t="s">
        <v>30</v>
      </c>
      <c r="E18" s="42" t="s">
        <v>70</v>
      </c>
      <c r="F18" s="43">
        <v>200</v>
      </c>
      <c r="G18" s="43">
        <v>0.25</v>
      </c>
      <c r="H18" s="43">
        <v>0.05</v>
      </c>
      <c r="I18" s="43">
        <v>6.61</v>
      </c>
      <c r="J18" s="43">
        <v>27.9</v>
      </c>
      <c r="K18" s="44" t="s">
        <v>43</v>
      </c>
      <c r="L18" s="43">
        <v>4.74</v>
      </c>
    </row>
    <row r="19" spans="1:12" ht="15" x14ac:dyDescent="0.25">
      <c r="A19" s="23"/>
      <c r="B19" s="15"/>
      <c r="C19" s="11"/>
      <c r="D19" s="7" t="s">
        <v>31</v>
      </c>
      <c r="E19" s="42" t="s">
        <v>71</v>
      </c>
      <c r="F19" s="43">
        <v>50</v>
      </c>
      <c r="G19" s="43">
        <v>3.8</v>
      </c>
      <c r="H19" s="43">
        <v>0.4</v>
      </c>
      <c r="I19" s="43">
        <v>24.6</v>
      </c>
      <c r="J19" s="43">
        <v>117.2</v>
      </c>
      <c r="K19" s="44" t="s">
        <v>44</v>
      </c>
      <c r="L19" s="43">
        <v>1.26</v>
      </c>
    </row>
    <row r="20" spans="1:12" ht="15" x14ac:dyDescent="0.25">
      <c r="A20" s="23"/>
      <c r="B20" s="15"/>
      <c r="C20" s="11"/>
      <c r="D20" s="7" t="s">
        <v>32</v>
      </c>
      <c r="E20" s="42" t="s">
        <v>73</v>
      </c>
      <c r="F20" s="43">
        <v>50</v>
      </c>
      <c r="G20" s="43">
        <v>3.8</v>
      </c>
      <c r="H20" s="43">
        <v>0.4</v>
      </c>
      <c r="I20" s="43">
        <v>24.6</v>
      </c>
      <c r="J20" s="43">
        <v>117.2</v>
      </c>
      <c r="K20" s="44" t="s">
        <v>44</v>
      </c>
      <c r="L20" s="43">
        <v>1.26</v>
      </c>
    </row>
    <row r="21" spans="1:12" ht="15" x14ac:dyDescent="0.25">
      <c r="A21" s="23"/>
      <c r="B21" s="15"/>
      <c r="C21" s="11"/>
      <c r="D21" s="6" t="s">
        <v>101</v>
      </c>
      <c r="E21" s="42" t="s">
        <v>102</v>
      </c>
      <c r="F21" s="43">
        <v>15</v>
      </c>
      <c r="G21" s="43">
        <v>0.12</v>
      </c>
      <c r="H21" s="43">
        <v>10.88</v>
      </c>
      <c r="I21" s="43">
        <v>0.2</v>
      </c>
      <c r="J21" s="43">
        <v>99.1</v>
      </c>
      <c r="K21" s="44" t="s">
        <v>111</v>
      </c>
      <c r="L21" s="43">
        <v>13.24</v>
      </c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815</v>
      </c>
      <c r="G23" s="19">
        <f t="shared" ref="G23:J23" si="2">SUM(G14:G22)</f>
        <v>24.810000000000002</v>
      </c>
      <c r="H23" s="19">
        <f t="shared" si="2"/>
        <v>27.83</v>
      </c>
      <c r="I23" s="19">
        <f t="shared" si="2"/>
        <v>126.2</v>
      </c>
      <c r="J23" s="19">
        <f t="shared" si="2"/>
        <v>854.40000000000009</v>
      </c>
      <c r="K23" s="25"/>
      <c r="L23" s="19">
        <f t="shared" ref="L23" si="3">SUM(L14:L22)</f>
        <v>57.01</v>
      </c>
    </row>
    <row r="24" spans="1:12" ht="15.75" thickBot="1" x14ac:dyDescent="0.25">
      <c r="A24" s="29">
        <f>A6</f>
        <v>1</v>
      </c>
      <c r="B24" s="30">
        <f>B6</f>
        <v>1</v>
      </c>
      <c r="C24" s="118" t="s">
        <v>4</v>
      </c>
      <c r="D24" s="119"/>
      <c r="E24" s="69"/>
      <c r="F24" s="70">
        <f>F13+F23</f>
        <v>815</v>
      </c>
      <c r="G24" s="70">
        <f t="shared" ref="G24:J24" si="4">G13+G23</f>
        <v>24.810000000000002</v>
      </c>
      <c r="H24" s="70">
        <f t="shared" si="4"/>
        <v>27.83</v>
      </c>
      <c r="I24" s="70">
        <f t="shared" si="4"/>
        <v>126.2</v>
      </c>
      <c r="J24" s="70">
        <f t="shared" si="4"/>
        <v>854.40000000000009</v>
      </c>
      <c r="K24" s="87"/>
      <c r="L24" s="88">
        <f t="shared" ref="L24" si="5">L13+L23</f>
        <v>57.01</v>
      </c>
    </row>
    <row r="25" spans="1:12" ht="15" x14ac:dyDescent="0.25">
      <c r="A25" s="14">
        <v>1</v>
      </c>
      <c r="B25" s="15">
        <v>2</v>
      </c>
      <c r="C25" s="22" t="s">
        <v>20</v>
      </c>
      <c r="D25" s="86" t="s">
        <v>21</v>
      </c>
      <c r="E25" s="68"/>
      <c r="F25" s="63"/>
      <c r="G25" s="63"/>
      <c r="H25" s="63"/>
      <c r="I25" s="63"/>
      <c r="J25" s="63"/>
      <c r="K25" s="78"/>
      <c r="L25" s="77"/>
    </row>
    <row r="26" spans="1:12" ht="15" x14ac:dyDescent="0.25">
      <c r="A26" s="14"/>
      <c r="B26" s="15"/>
      <c r="C26" s="11"/>
      <c r="D26" s="65" t="s">
        <v>29</v>
      </c>
      <c r="E26" s="55"/>
      <c r="F26" s="60"/>
      <c r="G26" s="60"/>
      <c r="H26" s="60"/>
      <c r="I26" s="60"/>
      <c r="J26" s="60"/>
      <c r="K26" s="79"/>
      <c r="L26" s="76"/>
    </row>
    <row r="27" spans="1:12" ht="15" x14ac:dyDescent="0.25">
      <c r="A27" s="14"/>
      <c r="B27" s="15"/>
      <c r="C27" s="11"/>
      <c r="D27" s="7" t="s">
        <v>22</v>
      </c>
      <c r="E27" s="51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5"/>
      <c r="E30" s="55"/>
      <c r="F30" s="60"/>
      <c r="G30" s="60"/>
      <c r="H30" s="60"/>
      <c r="I30" s="60"/>
      <c r="J30" s="60"/>
      <c r="K30" s="59"/>
      <c r="L30" s="60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92"/>
    </row>
    <row r="34" spans="1:12" ht="15" x14ac:dyDescent="0.25">
      <c r="A34" s="14"/>
      <c r="B34" s="15"/>
      <c r="C34" s="11"/>
      <c r="D34" s="7" t="s">
        <v>27</v>
      </c>
      <c r="E34" s="42" t="s">
        <v>74</v>
      </c>
      <c r="F34" s="43">
        <v>250</v>
      </c>
      <c r="G34" s="43">
        <v>5.93</v>
      </c>
      <c r="H34" s="43">
        <v>5.88</v>
      </c>
      <c r="I34" s="43">
        <v>12.74</v>
      </c>
      <c r="J34" s="43">
        <v>127.4</v>
      </c>
      <c r="K34" s="44" t="s">
        <v>48</v>
      </c>
      <c r="L34" s="92">
        <v>12.98</v>
      </c>
    </row>
    <row r="35" spans="1:12" ht="15" x14ac:dyDescent="0.25">
      <c r="A35" s="14"/>
      <c r="B35" s="15"/>
      <c r="C35" s="11"/>
      <c r="D35" s="7" t="s">
        <v>28</v>
      </c>
      <c r="E35" s="85" t="s">
        <v>75</v>
      </c>
      <c r="F35" s="76">
        <v>90</v>
      </c>
      <c r="G35" s="76">
        <v>13.5</v>
      </c>
      <c r="H35" s="76">
        <v>13.98</v>
      </c>
      <c r="I35" s="76">
        <v>2.14</v>
      </c>
      <c r="J35" s="76">
        <v>188.4</v>
      </c>
      <c r="K35" s="98" t="s">
        <v>95</v>
      </c>
      <c r="L35" s="99">
        <v>62.1</v>
      </c>
    </row>
    <row r="36" spans="1:12" ht="15" x14ac:dyDescent="0.25">
      <c r="A36" s="14"/>
      <c r="B36" s="15"/>
      <c r="C36" s="11"/>
      <c r="D36" s="7" t="s">
        <v>29</v>
      </c>
      <c r="E36" s="55" t="s">
        <v>69</v>
      </c>
      <c r="F36" s="60">
        <v>150</v>
      </c>
      <c r="G36" s="60">
        <v>8.2200000000000006</v>
      </c>
      <c r="H36" s="60">
        <v>6.34</v>
      </c>
      <c r="I36" s="60">
        <v>35.93</v>
      </c>
      <c r="J36" s="60">
        <v>233.7</v>
      </c>
      <c r="K36" s="79" t="s">
        <v>46</v>
      </c>
      <c r="L36" s="76">
        <v>13.43</v>
      </c>
    </row>
    <row r="37" spans="1:12" ht="15" x14ac:dyDescent="0.25">
      <c r="A37" s="14"/>
      <c r="B37" s="15"/>
      <c r="C37" s="11"/>
      <c r="D37" s="7" t="s">
        <v>30</v>
      </c>
      <c r="E37" s="51" t="s">
        <v>68</v>
      </c>
      <c r="F37" s="43">
        <v>200</v>
      </c>
      <c r="G37" s="43">
        <v>0.64</v>
      </c>
      <c r="H37" s="43">
        <v>0.25</v>
      </c>
      <c r="I37" s="43">
        <v>15.15</v>
      </c>
      <c r="J37" s="43">
        <v>65.3</v>
      </c>
      <c r="K37" s="44" t="s">
        <v>47</v>
      </c>
      <c r="L37" s="43">
        <v>8.14</v>
      </c>
    </row>
    <row r="38" spans="1:12" ht="15" x14ac:dyDescent="0.25">
      <c r="A38" s="14"/>
      <c r="B38" s="15"/>
      <c r="C38" s="11"/>
      <c r="D38" s="7" t="s">
        <v>31</v>
      </c>
      <c r="E38" s="55" t="s">
        <v>71</v>
      </c>
      <c r="F38" s="43">
        <v>50</v>
      </c>
      <c r="G38" s="43">
        <v>3.8</v>
      </c>
      <c r="H38" s="43">
        <v>0.4</v>
      </c>
      <c r="I38" s="43">
        <v>24.6</v>
      </c>
      <c r="J38" s="43">
        <v>117.2</v>
      </c>
      <c r="K38" s="44" t="s">
        <v>44</v>
      </c>
      <c r="L38" s="43">
        <v>2.2000000000000002</v>
      </c>
    </row>
    <row r="39" spans="1:12" ht="15" x14ac:dyDescent="0.25">
      <c r="A39" s="14"/>
      <c r="B39" s="15"/>
      <c r="C39" s="11"/>
      <c r="D39" s="7" t="s">
        <v>32</v>
      </c>
      <c r="E39" s="42" t="s">
        <v>105</v>
      </c>
      <c r="F39" s="43">
        <v>70</v>
      </c>
      <c r="G39" s="43">
        <v>4.26</v>
      </c>
      <c r="H39" s="43">
        <v>0.84</v>
      </c>
      <c r="I39" s="43">
        <v>27.72</v>
      </c>
      <c r="J39" s="43">
        <v>136.9</v>
      </c>
      <c r="K39" s="44" t="s">
        <v>44</v>
      </c>
      <c r="L39" s="43">
        <v>2.25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810</v>
      </c>
      <c r="G42" s="19">
        <f t="shared" ref="G42" si="10">SUM(G33:G41)</f>
        <v>36.349999999999994</v>
      </c>
      <c r="H42" s="19">
        <f t="shared" ref="H42" si="11">SUM(H33:H41)</f>
        <v>27.689999999999998</v>
      </c>
      <c r="I42" s="19">
        <f t="shared" ref="I42" si="12">SUM(I33:I41)</f>
        <v>118.28</v>
      </c>
      <c r="J42" s="19">
        <f t="shared" ref="J42:L42" si="13">SUM(J33:J41)</f>
        <v>868.9</v>
      </c>
      <c r="K42" s="25"/>
      <c r="L42" s="19">
        <f t="shared" si="13"/>
        <v>101.1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118" t="s">
        <v>4</v>
      </c>
      <c r="D43" s="119"/>
      <c r="E43" s="69"/>
      <c r="F43" s="70">
        <f>F32+F42</f>
        <v>810</v>
      </c>
      <c r="G43" s="70">
        <f t="shared" ref="G43" si="14">G32+G42</f>
        <v>36.349999999999994</v>
      </c>
      <c r="H43" s="70">
        <f t="shared" ref="H43" si="15">H32+H42</f>
        <v>27.689999999999998</v>
      </c>
      <c r="I43" s="70">
        <f t="shared" ref="I43" si="16">I32+I42</f>
        <v>118.28</v>
      </c>
      <c r="J43" s="70">
        <f t="shared" ref="J43:L43" si="17">J32+J42</f>
        <v>868.9</v>
      </c>
      <c r="K43" s="89"/>
      <c r="L43" s="90">
        <f t="shared" si="17"/>
        <v>101.1</v>
      </c>
    </row>
    <row r="44" spans="1:12" ht="15" x14ac:dyDescent="0.25">
      <c r="A44" s="20">
        <v>1</v>
      </c>
      <c r="B44" s="21">
        <v>3</v>
      </c>
      <c r="C44" s="22" t="s">
        <v>20</v>
      </c>
      <c r="D44" s="91" t="s">
        <v>21</v>
      </c>
      <c r="E44" s="68"/>
      <c r="F44" s="63"/>
      <c r="G44" s="63"/>
      <c r="H44" s="63"/>
      <c r="I44" s="63"/>
      <c r="J44" s="63"/>
      <c r="K44" s="75"/>
      <c r="L44" s="61"/>
    </row>
    <row r="45" spans="1:12" ht="15" x14ac:dyDescent="0.25">
      <c r="A45" s="23"/>
      <c r="B45" s="15"/>
      <c r="C45" s="11"/>
      <c r="D45" s="71" t="s">
        <v>29</v>
      </c>
      <c r="E45" s="55"/>
      <c r="F45" s="60"/>
      <c r="G45" s="60"/>
      <c r="H45" s="60"/>
      <c r="I45" s="60"/>
      <c r="J45" s="60"/>
      <c r="K45" s="79"/>
      <c r="L45" s="58"/>
    </row>
    <row r="46" spans="1:12" ht="15" x14ac:dyDescent="0.25">
      <c r="A46" s="23"/>
      <c r="B46" s="15"/>
      <c r="C46" s="11"/>
      <c r="D46" s="64" t="s">
        <v>22</v>
      </c>
      <c r="E46" s="42"/>
      <c r="F46" s="43"/>
      <c r="G46" s="43"/>
      <c r="H46" s="43"/>
      <c r="I46" s="43"/>
      <c r="J46" s="43"/>
      <c r="K46" s="44"/>
      <c r="L46" s="92"/>
    </row>
    <row r="47" spans="1:12" ht="15" x14ac:dyDescent="0.25">
      <c r="A47" s="23"/>
      <c r="B47" s="15"/>
      <c r="C47" s="11"/>
      <c r="D47" s="64" t="s">
        <v>23</v>
      </c>
      <c r="E47" s="42"/>
      <c r="F47" s="43"/>
      <c r="G47" s="43"/>
      <c r="H47" s="43"/>
      <c r="I47" s="43"/>
      <c r="J47" s="43"/>
      <c r="K47" s="44"/>
      <c r="L47" s="92"/>
    </row>
    <row r="48" spans="1:12" ht="15" x14ac:dyDescent="0.25">
      <c r="A48" s="23"/>
      <c r="B48" s="15"/>
      <c r="C48" s="11"/>
      <c r="D48" s="64" t="s">
        <v>24</v>
      </c>
      <c r="E48" s="42"/>
      <c r="F48" s="43"/>
      <c r="G48" s="43"/>
      <c r="H48" s="43"/>
      <c r="I48" s="43"/>
      <c r="J48" s="43"/>
      <c r="K48" s="44"/>
      <c r="L48" s="93"/>
    </row>
    <row r="49" spans="1:12" ht="15" x14ac:dyDescent="0.25">
      <c r="A49" s="23"/>
      <c r="B49" s="15"/>
      <c r="C49" s="11"/>
      <c r="D49" s="6" t="s">
        <v>67</v>
      </c>
      <c r="E49" s="42"/>
      <c r="F49" s="43"/>
      <c r="G49" s="43"/>
      <c r="H49" s="43"/>
      <c r="I49" s="43"/>
      <c r="J49" s="43"/>
      <c r="K49" s="44"/>
      <c r="L49" s="92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9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100" t="s">
        <v>78</v>
      </c>
      <c r="F53" s="43">
        <v>250</v>
      </c>
      <c r="G53" s="43">
        <v>6.19</v>
      </c>
      <c r="H53" s="101">
        <v>7.23</v>
      </c>
      <c r="I53" s="101">
        <v>14.11</v>
      </c>
      <c r="J53" s="43">
        <v>146.19999999999999</v>
      </c>
      <c r="K53" s="102" t="s">
        <v>51</v>
      </c>
      <c r="L53" s="101">
        <v>6.28</v>
      </c>
    </row>
    <row r="54" spans="1:12" ht="15" x14ac:dyDescent="0.25">
      <c r="A54" s="23"/>
      <c r="B54" s="15"/>
      <c r="C54" s="11"/>
      <c r="D54" s="7" t="s">
        <v>28</v>
      </c>
      <c r="E54" s="55" t="s">
        <v>96</v>
      </c>
      <c r="F54" s="76">
        <v>110</v>
      </c>
      <c r="G54" s="76">
        <v>8.69</v>
      </c>
      <c r="H54" s="60">
        <v>22.84</v>
      </c>
      <c r="I54" s="60">
        <v>1.8</v>
      </c>
      <c r="J54" s="76">
        <v>247.15</v>
      </c>
      <c r="K54" s="79" t="s">
        <v>97</v>
      </c>
      <c r="L54" s="81">
        <v>33.35</v>
      </c>
    </row>
    <row r="55" spans="1:12" ht="15" x14ac:dyDescent="0.25">
      <c r="A55" s="23"/>
      <c r="B55" s="15"/>
      <c r="C55" s="11"/>
      <c r="D55" s="7" t="s">
        <v>29</v>
      </c>
      <c r="E55" s="55" t="s">
        <v>100</v>
      </c>
      <c r="F55" s="60">
        <v>150</v>
      </c>
      <c r="G55" s="60">
        <v>5.32</v>
      </c>
      <c r="H55" s="60">
        <v>4.92</v>
      </c>
      <c r="I55" s="60">
        <v>32.799999999999997</v>
      </c>
      <c r="J55" s="60">
        <v>196.8</v>
      </c>
      <c r="K55" s="79" t="s">
        <v>49</v>
      </c>
      <c r="L55" s="58">
        <v>9.85</v>
      </c>
    </row>
    <row r="56" spans="1:12" ht="15" x14ac:dyDescent="0.25">
      <c r="A56" s="23"/>
      <c r="B56" s="15"/>
      <c r="C56" s="11"/>
      <c r="D56" s="7" t="s">
        <v>30</v>
      </c>
      <c r="E56" s="42" t="s">
        <v>76</v>
      </c>
      <c r="F56" s="43">
        <v>200</v>
      </c>
      <c r="G56" s="43">
        <v>0.47</v>
      </c>
      <c r="H56" s="43">
        <v>0</v>
      </c>
      <c r="I56" s="43">
        <v>19.78</v>
      </c>
      <c r="J56" s="43">
        <v>81</v>
      </c>
      <c r="K56" s="44" t="s">
        <v>50</v>
      </c>
      <c r="L56" s="92">
        <v>4.6399999999999997</v>
      </c>
    </row>
    <row r="57" spans="1:12" ht="15" x14ac:dyDescent="0.25">
      <c r="A57" s="23"/>
      <c r="B57" s="15"/>
      <c r="C57" s="11"/>
      <c r="D57" s="7" t="s">
        <v>31</v>
      </c>
      <c r="E57" s="55" t="s">
        <v>71</v>
      </c>
      <c r="F57" s="43">
        <v>50</v>
      </c>
      <c r="G57" s="43">
        <v>3.8</v>
      </c>
      <c r="H57" s="43">
        <v>0.4</v>
      </c>
      <c r="I57" s="43">
        <v>24.6</v>
      </c>
      <c r="J57" s="43">
        <v>117.2</v>
      </c>
      <c r="K57" s="44" t="s">
        <v>44</v>
      </c>
      <c r="L57" s="43">
        <v>2.2000000000000002</v>
      </c>
    </row>
    <row r="58" spans="1:12" ht="15" x14ac:dyDescent="0.25">
      <c r="A58" s="23"/>
      <c r="B58" s="15"/>
      <c r="C58" s="11"/>
      <c r="D58" s="7" t="s">
        <v>32</v>
      </c>
      <c r="E58" s="42" t="s">
        <v>77</v>
      </c>
      <c r="F58" s="43">
        <v>50</v>
      </c>
      <c r="G58" s="43">
        <v>3.3</v>
      </c>
      <c r="H58" s="43">
        <v>0.6</v>
      </c>
      <c r="I58" s="43">
        <v>19.8</v>
      </c>
      <c r="J58" s="43">
        <v>97.8</v>
      </c>
      <c r="K58" s="44" t="s">
        <v>44</v>
      </c>
      <c r="L58" s="92">
        <v>2.25</v>
      </c>
    </row>
    <row r="59" spans="1:12" ht="15" x14ac:dyDescent="0.25">
      <c r="A59" s="23"/>
      <c r="B59" s="15"/>
      <c r="C59" s="11"/>
      <c r="D59" s="6" t="s">
        <v>67</v>
      </c>
      <c r="E59" s="42" t="s">
        <v>89</v>
      </c>
      <c r="F59" s="43">
        <v>30</v>
      </c>
      <c r="G59" s="43">
        <v>0.99</v>
      </c>
      <c r="H59" s="43">
        <v>0.72</v>
      </c>
      <c r="I59" s="43">
        <v>2.67</v>
      </c>
      <c r="J59" s="43">
        <v>21.18</v>
      </c>
      <c r="K59" s="44" t="s">
        <v>90</v>
      </c>
      <c r="L59" s="92">
        <v>3.68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840</v>
      </c>
      <c r="G61" s="19">
        <f t="shared" ref="G61" si="22">SUM(G52:G60)</f>
        <v>28.759999999999998</v>
      </c>
      <c r="H61" s="19">
        <f t="shared" ref="H61" si="23">SUM(H52:H60)</f>
        <v>36.71</v>
      </c>
      <c r="I61" s="19">
        <f t="shared" ref="I61" si="24">SUM(I52:I60)</f>
        <v>115.56</v>
      </c>
      <c r="J61" s="19">
        <f t="shared" ref="J61:L61" si="25">SUM(J52:J60)</f>
        <v>907.33</v>
      </c>
      <c r="K61" s="25"/>
      <c r="L61" s="19">
        <f t="shared" si="25"/>
        <v>62.250000000000007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118" t="s">
        <v>4</v>
      </c>
      <c r="D62" s="120"/>
      <c r="E62" s="31"/>
      <c r="F62" s="32">
        <f>F51+F61</f>
        <v>840</v>
      </c>
      <c r="G62" s="32">
        <f t="shared" ref="G62" si="26">G51+G61</f>
        <v>28.759999999999998</v>
      </c>
      <c r="H62" s="32">
        <f t="shared" ref="H62" si="27">H51+H61</f>
        <v>36.71</v>
      </c>
      <c r="I62" s="32">
        <f t="shared" ref="I62" si="28">I51+I61</f>
        <v>115.56</v>
      </c>
      <c r="J62" s="32">
        <f t="shared" ref="J62:L62" si="29">J51+J61</f>
        <v>907.33</v>
      </c>
      <c r="K62" s="87"/>
      <c r="L62" s="88">
        <f t="shared" si="29"/>
        <v>62.250000000000007</v>
      </c>
    </row>
    <row r="63" spans="1:12" ht="15" x14ac:dyDescent="0.25">
      <c r="A63" s="20">
        <v>1</v>
      </c>
      <c r="B63" s="21">
        <v>4</v>
      </c>
      <c r="C63" s="22" t="s">
        <v>20</v>
      </c>
      <c r="D63" s="66" t="s">
        <v>21</v>
      </c>
      <c r="E63" s="85"/>
      <c r="F63" s="76"/>
      <c r="G63" s="76"/>
      <c r="H63" s="76"/>
      <c r="I63" s="76"/>
      <c r="J63" s="76"/>
      <c r="K63" s="78"/>
      <c r="L63" s="80"/>
    </row>
    <row r="64" spans="1:12" ht="15" x14ac:dyDescent="0.25">
      <c r="A64" s="23"/>
      <c r="B64" s="15"/>
      <c r="C64" s="11"/>
      <c r="D64" s="72" t="s">
        <v>29</v>
      </c>
      <c r="E64" s="55"/>
      <c r="F64" s="60"/>
      <c r="G64" s="60"/>
      <c r="H64" s="60"/>
      <c r="I64" s="60"/>
      <c r="J64" s="60"/>
      <c r="K64" s="79"/>
      <c r="L64" s="81"/>
    </row>
    <row r="65" spans="1:12" ht="15" x14ac:dyDescent="0.25">
      <c r="A65" s="23"/>
      <c r="B65" s="15"/>
      <c r="C65" s="11"/>
      <c r="D65" s="6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6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6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3" t="s">
        <v>67</v>
      </c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73"/>
      <c r="E69" s="42"/>
      <c r="F69" s="43"/>
      <c r="G69" s="43"/>
      <c r="H69" s="43"/>
      <c r="I69" s="43"/>
      <c r="J69" s="43"/>
      <c r="K69" s="122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83</v>
      </c>
      <c r="F72" s="43">
        <v>250</v>
      </c>
      <c r="G72" s="43">
        <v>5.85</v>
      </c>
      <c r="H72" s="43">
        <v>14.01</v>
      </c>
      <c r="I72" s="43">
        <v>11.41</v>
      </c>
      <c r="J72" s="43">
        <v>104.7</v>
      </c>
      <c r="K72" s="44" t="s">
        <v>60</v>
      </c>
      <c r="L72" s="43">
        <v>9.81</v>
      </c>
    </row>
    <row r="73" spans="1:12" ht="15" x14ac:dyDescent="0.25">
      <c r="A73" s="23"/>
      <c r="B73" s="15"/>
      <c r="C73" s="11"/>
      <c r="D73" s="7" t="s">
        <v>28</v>
      </c>
      <c r="E73" s="85" t="s">
        <v>80</v>
      </c>
      <c r="F73" s="76">
        <v>90</v>
      </c>
      <c r="G73" s="76">
        <v>14.06</v>
      </c>
      <c r="H73" s="76">
        <v>2.95</v>
      </c>
      <c r="I73" s="76">
        <v>8.57</v>
      </c>
      <c r="J73" s="76">
        <v>120.3</v>
      </c>
      <c r="K73" s="78" t="s">
        <v>52</v>
      </c>
      <c r="L73" s="80">
        <v>44.29</v>
      </c>
    </row>
    <row r="74" spans="1:12" ht="15" x14ac:dyDescent="0.25">
      <c r="A74" s="23"/>
      <c r="B74" s="15"/>
      <c r="C74" s="11"/>
      <c r="D74" s="7" t="s">
        <v>29</v>
      </c>
      <c r="E74" s="55" t="s">
        <v>112</v>
      </c>
      <c r="F74" s="60">
        <v>150</v>
      </c>
      <c r="G74" s="60">
        <v>4.0999999999999996</v>
      </c>
      <c r="H74" s="60">
        <v>7.07</v>
      </c>
      <c r="I74" s="60">
        <v>26.43</v>
      </c>
      <c r="J74" s="60">
        <v>185.8</v>
      </c>
      <c r="K74" s="123" t="s">
        <v>114</v>
      </c>
      <c r="L74" s="81">
        <v>18.91</v>
      </c>
    </row>
    <row r="75" spans="1:12" ht="15" x14ac:dyDescent="0.25">
      <c r="A75" s="23"/>
      <c r="B75" s="15"/>
      <c r="C75" s="11"/>
      <c r="D75" s="7" t="s">
        <v>30</v>
      </c>
      <c r="E75" s="42" t="s">
        <v>107</v>
      </c>
      <c r="F75" s="43">
        <v>200</v>
      </c>
      <c r="G75" s="43">
        <v>0.3</v>
      </c>
      <c r="H75" s="43">
        <v>7.0000000000000007E-2</v>
      </c>
      <c r="I75" s="43">
        <v>10.23</v>
      </c>
      <c r="J75" s="43">
        <v>42.8</v>
      </c>
      <c r="K75" s="44" t="s">
        <v>108</v>
      </c>
      <c r="L75" s="43">
        <v>10.86</v>
      </c>
    </row>
    <row r="76" spans="1:12" ht="15" x14ac:dyDescent="0.25">
      <c r="A76" s="23"/>
      <c r="B76" s="15"/>
      <c r="C76" s="11"/>
      <c r="D76" s="7" t="s">
        <v>31</v>
      </c>
      <c r="E76" s="55" t="s">
        <v>71</v>
      </c>
      <c r="F76" s="43">
        <v>50</v>
      </c>
      <c r="G76" s="43">
        <v>3.8</v>
      </c>
      <c r="H76" s="43">
        <v>0.4</v>
      </c>
      <c r="I76" s="43">
        <v>24.6</v>
      </c>
      <c r="J76" s="43">
        <v>117.2</v>
      </c>
      <c r="K76" s="44" t="s">
        <v>44</v>
      </c>
      <c r="L76" s="43">
        <v>2.2000000000000002</v>
      </c>
    </row>
    <row r="77" spans="1:12" ht="15" x14ac:dyDescent="0.25">
      <c r="A77" s="23"/>
      <c r="B77" s="15"/>
      <c r="C77" s="11"/>
      <c r="D77" s="7" t="s">
        <v>32</v>
      </c>
      <c r="E77" s="42" t="s">
        <v>79</v>
      </c>
      <c r="F77" s="43">
        <v>50</v>
      </c>
      <c r="G77" s="43">
        <v>3.8</v>
      </c>
      <c r="H77" s="43">
        <v>0.4</v>
      </c>
      <c r="I77" s="43">
        <v>24.6</v>
      </c>
      <c r="J77" s="43">
        <v>117.2</v>
      </c>
      <c r="K77" s="44" t="s">
        <v>44</v>
      </c>
      <c r="L77" s="43">
        <v>2.25</v>
      </c>
    </row>
    <row r="78" spans="1:12" ht="15" x14ac:dyDescent="0.25">
      <c r="A78" s="23"/>
      <c r="B78" s="15"/>
      <c r="C78" s="11"/>
      <c r="D78" s="73" t="s">
        <v>67</v>
      </c>
      <c r="E78" s="42" t="s">
        <v>81</v>
      </c>
      <c r="F78" s="43">
        <v>30</v>
      </c>
      <c r="G78" s="43">
        <v>0.82</v>
      </c>
      <c r="H78" s="43">
        <v>1.1399999999999999</v>
      </c>
      <c r="I78" s="43">
        <v>1.3</v>
      </c>
      <c r="J78" s="43">
        <v>18.600000000000001</v>
      </c>
      <c r="K78" s="44" t="s">
        <v>82</v>
      </c>
      <c r="L78" s="43">
        <v>4.32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820</v>
      </c>
      <c r="G80" s="19">
        <f t="shared" ref="G80" si="34">SUM(G71:G79)</f>
        <v>32.729999999999997</v>
      </c>
      <c r="H80" s="19">
        <f t="shared" ref="H80" si="35">SUM(H71:H79)</f>
        <v>26.04</v>
      </c>
      <c r="I80" s="19">
        <f t="shared" ref="I80" si="36">SUM(I71:I79)</f>
        <v>107.14</v>
      </c>
      <c r="J80" s="19">
        <f t="shared" ref="J80:L80" si="37">SUM(J71:J79)</f>
        <v>706.60000000000014</v>
      </c>
      <c r="K80" s="25"/>
      <c r="L80" s="19">
        <f t="shared" si="37"/>
        <v>92.640000000000015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118" t="s">
        <v>4</v>
      </c>
      <c r="D81" s="120"/>
      <c r="E81" s="31"/>
      <c r="F81" s="32">
        <f>F70+F80</f>
        <v>820</v>
      </c>
      <c r="G81" s="32">
        <f t="shared" ref="G81" si="38">G70+G80</f>
        <v>32.729999999999997</v>
      </c>
      <c r="H81" s="32">
        <f t="shared" ref="H81" si="39">H70+H80</f>
        <v>26.04</v>
      </c>
      <c r="I81" s="32">
        <f t="shared" ref="I81" si="40">I70+I80</f>
        <v>107.14</v>
      </c>
      <c r="J81" s="32">
        <f t="shared" ref="J81:L81" si="41">J70+J80</f>
        <v>706.60000000000014</v>
      </c>
      <c r="K81" s="87"/>
      <c r="L81" s="88">
        <f t="shared" si="41"/>
        <v>92.640000000000015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85"/>
      <c r="F82" s="76"/>
      <c r="G82" s="76"/>
      <c r="H82" s="76"/>
      <c r="I82" s="76"/>
      <c r="J82" s="76"/>
      <c r="K82" s="75"/>
      <c r="L82" s="77"/>
    </row>
    <row r="83" spans="1:12" ht="15" x14ac:dyDescent="0.25">
      <c r="A83" s="23"/>
      <c r="B83" s="15"/>
      <c r="C83" s="11"/>
      <c r="D83" s="6" t="s">
        <v>29</v>
      </c>
      <c r="E83" s="55"/>
      <c r="F83" s="60"/>
      <c r="G83" s="60"/>
      <c r="H83" s="60"/>
      <c r="I83" s="60"/>
      <c r="J83" s="60"/>
      <c r="K83" s="74"/>
      <c r="L83" s="76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101"/>
      <c r="G90" s="101"/>
      <c r="H90" s="101"/>
      <c r="I90" s="43"/>
      <c r="J90" s="43"/>
      <c r="K90" s="44"/>
      <c r="L90" s="106"/>
    </row>
    <row r="91" spans="1:12" ht="15" x14ac:dyDescent="0.25">
      <c r="A91" s="23"/>
      <c r="B91" s="15"/>
      <c r="C91" s="11"/>
      <c r="D91" s="7" t="s">
        <v>27</v>
      </c>
      <c r="E91" s="42" t="s">
        <v>110</v>
      </c>
      <c r="F91" s="43">
        <v>250</v>
      </c>
      <c r="G91" s="43">
        <v>7.39</v>
      </c>
      <c r="H91" s="43">
        <v>7.98</v>
      </c>
      <c r="I91" s="43">
        <v>15.7</v>
      </c>
      <c r="J91" s="43">
        <v>164.2</v>
      </c>
      <c r="K91" s="44" t="s">
        <v>63</v>
      </c>
      <c r="L91" s="106">
        <v>28.77</v>
      </c>
    </row>
    <row r="92" spans="1:12" ht="15" x14ac:dyDescent="0.25">
      <c r="A92" s="23"/>
      <c r="B92" s="15"/>
      <c r="C92" s="11"/>
      <c r="D92" s="7" t="s">
        <v>28</v>
      </c>
      <c r="E92" s="85" t="s">
        <v>84</v>
      </c>
      <c r="F92" s="76">
        <v>100</v>
      </c>
      <c r="G92" s="76">
        <v>14.14</v>
      </c>
      <c r="H92" s="76">
        <v>5.78</v>
      </c>
      <c r="I92" s="76">
        <v>4.49</v>
      </c>
      <c r="J92" s="76">
        <v>120.7</v>
      </c>
      <c r="K92" s="79" t="s">
        <v>55</v>
      </c>
      <c r="L92" s="99">
        <v>43.13</v>
      </c>
    </row>
    <row r="93" spans="1:12" ht="15" x14ac:dyDescent="0.25">
      <c r="A93" s="23"/>
      <c r="B93" s="15"/>
      <c r="C93" s="11"/>
      <c r="D93" s="7" t="s">
        <v>29</v>
      </c>
      <c r="E93" s="85" t="s">
        <v>94</v>
      </c>
      <c r="F93" s="84">
        <v>150</v>
      </c>
      <c r="G93" s="84">
        <v>4.43</v>
      </c>
      <c r="H93" s="84">
        <v>5.27</v>
      </c>
      <c r="I93" s="84">
        <v>30.5</v>
      </c>
      <c r="J93" s="84">
        <v>187.1</v>
      </c>
      <c r="K93" s="74" t="s">
        <v>61</v>
      </c>
      <c r="L93" s="76">
        <v>13.17</v>
      </c>
    </row>
    <row r="94" spans="1:12" ht="15" x14ac:dyDescent="0.25">
      <c r="A94" s="23"/>
      <c r="B94" s="15"/>
      <c r="C94" s="11"/>
      <c r="D94" s="7" t="s">
        <v>30</v>
      </c>
      <c r="E94" s="42" t="s">
        <v>86</v>
      </c>
      <c r="F94" s="43">
        <v>200</v>
      </c>
      <c r="G94" s="43">
        <v>0.98</v>
      </c>
      <c r="H94" s="43">
        <v>0.05</v>
      </c>
      <c r="I94" s="43">
        <v>15.64</v>
      </c>
      <c r="J94" s="43">
        <v>66.900000000000006</v>
      </c>
      <c r="K94" s="44" t="s">
        <v>56</v>
      </c>
      <c r="L94" s="43">
        <v>8.42</v>
      </c>
    </row>
    <row r="95" spans="1:12" ht="15" x14ac:dyDescent="0.25">
      <c r="A95" s="23"/>
      <c r="B95" s="15"/>
      <c r="C95" s="11"/>
      <c r="D95" s="7" t="s">
        <v>31</v>
      </c>
      <c r="E95" s="55" t="s">
        <v>71</v>
      </c>
      <c r="F95" s="43">
        <v>50</v>
      </c>
      <c r="G95" s="43">
        <v>3.8</v>
      </c>
      <c r="H95" s="43">
        <v>0.4</v>
      </c>
      <c r="I95" s="43">
        <v>24.6</v>
      </c>
      <c r="J95" s="43">
        <v>117.2</v>
      </c>
      <c r="K95" s="44" t="s">
        <v>44</v>
      </c>
      <c r="L95" s="43">
        <v>2.2000000000000002</v>
      </c>
    </row>
    <row r="96" spans="1:12" ht="15" x14ac:dyDescent="0.25">
      <c r="A96" s="23"/>
      <c r="B96" s="15"/>
      <c r="C96" s="11"/>
      <c r="D96" s="7" t="s">
        <v>32</v>
      </c>
      <c r="E96" s="51" t="s">
        <v>103</v>
      </c>
      <c r="F96" s="43">
        <v>50</v>
      </c>
      <c r="G96" s="43">
        <v>3.3</v>
      </c>
      <c r="H96" s="43">
        <v>0.6</v>
      </c>
      <c r="I96" s="43">
        <v>19.8</v>
      </c>
      <c r="J96" s="43">
        <v>97.8</v>
      </c>
      <c r="K96" s="44" t="s">
        <v>44</v>
      </c>
      <c r="L96" s="43">
        <v>2.25</v>
      </c>
    </row>
    <row r="97" spans="1:12" ht="15" x14ac:dyDescent="0.25">
      <c r="A97" s="23"/>
      <c r="B97" s="15"/>
      <c r="C97" s="11"/>
      <c r="D97" s="6" t="s">
        <v>24</v>
      </c>
      <c r="E97" s="42" t="s">
        <v>109</v>
      </c>
      <c r="F97" s="43">
        <v>100</v>
      </c>
      <c r="G97" s="43">
        <v>0.81</v>
      </c>
      <c r="H97" s="43">
        <v>0.31</v>
      </c>
      <c r="I97" s="43">
        <v>13.34</v>
      </c>
      <c r="J97" s="43">
        <v>53</v>
      </c>
      <c r="K97" s="44" t="s">
        <v>44</v>
      </c>
      <c r="L97" s="43">
        <v>27.7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900</v>
      </c>
      <c r="G99" s="19">
        <f t="shared" ref="G99" si="46">SUM(G90:G98)</f>
        <v>34.85</v>
      </c>
      <c r="H99" s="19">
        <f t="shared" ref="H99" si="47">SUM(H90:H98)</f>
        <v>20.39</v>
      </c>
      <c r="I99" s="19">
        <f t="shared" ref="I99" si="48">SUM(I90:I98)</f>
        <v>124.07000000000001</v>
      </c>
      <c r="J99" s="19">
        <f t="shared" ref="J99:L99" si="49">SUM(J90:J98)</f>
        <v>806.9</v>
      </c>
      <c r="K99" s="25"/>
      <c r="L99" s="19">
        <f t="shared" si="49"/>
        <v>125.64000000000001</v>
      </c>
    </row>
    <row r="100" spans="1:12" ht="15.75" customHeight="1" x14ac:dyDescent="0.2">
      <c r="A100" s="29">
        <f>A82</f>
        <v>1</v>
      </c>
      <c r="B100" s="30">
        <f>B82</f>
        <v>5</v>
      </c>
      <c r="C100" s="118" t="s">
        <v>4</v>
      </c>
      <c r="D100" s="120"/>
      <c r="E100" s="31"/>
      <c r="F100" s="32">
        <f>F89+F99</f>
        <v>900</v>
      </c>
      <c r="G100" s="32">
        <f t="shared" ref="G100" si="50">G89+G99</f>
        <v>34.85</v>
      </c>
      <c r="H100" s="32">
        <f t="shared" ref="H100" si="51">H89+H99</f>
        <v>20.39</v>
      </c>
      <c r="I100" s="32">
        <f t="shared" ref="I100" si="52">I89+I99</f>
        <v>124.07000000000001</v>
      </c>
      <c r="J100" s="32">
        <f t="shared" ref="J100:L100" si="53">J89+J99</f>
        <v>806.9</v>
      </c>
      <c r="K100" s="87"/>
      <c r="L100" s="88">
        <f t="shared" si="53"/>
        <v>125.64000000000001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55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25.5" x14ac:dyDescent="0.25">
      <c r="A110" s="23"/>
      <c r="B110" s="15"/>
      <c r="C110" s="11"/>
      <c r="D110" s="7" t="s">
        <v>27</v>
      </c>
      <c r="E110" s="107" t="s">
        <v>72</v>
      </c>
      <c r="F110" s="112">
        <v>250</v>
      </c>
      <c r="G110" s="112">
        <v>6.45</v>
      </c>
      <c r="H110" s="112">
        <v>3.46</v>
      </c>
      <c r="I110" s="112">
        <v>23.13</v>
      </c>
      <c r="J110" s="112">
        <v>149.5</v>
      </c>
      <c r="K110" s="113" t="s">
        <v>45</v>
      </c>
      <c r="L110" s="109">
        <v>7.64</v>
      </c>
    </row>
    <row r="111" spans="1:12" ht="15" x14ac:dyDescent="0.25">
      <c r="A111" s="23"/>
      <c r="B111" s="15"/>
      <c r="C111" s="11"/>
      <c r="D111" s="7" t="s">
        <v>28</v>
      </c>
      <c r="E111" s="103" t="s">
        <v>98</v>
      </c>
      <c r="F111" s="105">
        <v>250</v>
      </c>
      <c r="G111" s="105">
        <v>5.74</v>
      </c>
      <c r="H111" s="105">
        <v>7.2</v>
      </c>
      <c r="I111" s="105">
        <v>30.33</v>
      </c>
      <c r="J111" s="105">
        <v>209</v>
      </c>
      <c r="K111" s="104" t="s">
        <v>66</v>
      </c>
      <c r="L111" s="106">
        <v>31.41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107" t="s">
        <v>70</v>
      </c>
      <c r="F113" s="109">
        <v>200</v>
      </c>
      <c r="G113" s="109">
        <v>0.25</v>
      </c>
      <c r="H113" s="109">
        <v>0.05</v>
      </c>
      <c r="I113" s="109">
        <v>6.61</v>
      </c>
      <c r="J113" s="109">
        <v>27.9</v>
      </c>
      <c r="K113" s="108" t="s">
        <v>43</v>
      </c>
      <c r="L113" s="112">
        <v>4.74</v>
      </c>
    </row>
    <row r="114" spans="1:12" ht="15" x14ac:dyDescent="0.25">
      <c r="A114" s="23"/>
      <c r="B114" s="15"/>
      <c r="C114" s="11"/>
      <c r="D114" s="7" t="s">
        <v>31</v>
      </c>
      <c r="E114" s="55" t="s">
        <v>71</v>
      </c>
      <c r="F114" s="43">
        <v>50</v>
      </c>
      <c r="G114" s="43">
        <v>3.8</v>
      </c>
      <c r="H114" s="43">
        <v>0.4</v>
      </c>
      <c r="I114" s="43">
        <v>24.6</v>
      </c>
      <c r="J114" s="43">
        <v>117.2</v>
      </c>
      <c r="K114" s="44" t="s">
        <v>44</v>
      </c>
      <c r="L114" s="43">
        <v>1.26</v>
      </c>
    </row>
    <row r="115" spans="1:12" ht="15" x14ac:dyDescent="0.25">
      <c r="A115" s="23"/>
      <c r="B115" s="15"/>
      <c r="C115" s="11"/>
      <c r="D115" s="7" t="s">
        <v>32</v>
      </c>
      <c r="E115" s="51" t="s">
        <v>73</v>
      </c>
      <c r="F115" s="43">
        <v>50</v>
      </c>
      <c r="G115" s="43">
        <v>3.8</v>
      </c>
      <c r="H115" s="43">
        <v>0.4</v>
      </c>
      <c r="I115" s="43">
        <v>24.6</v>
      </c>
      <c r="J115" s="43">
        <v>117.2</v>
      </c>
      <c r="K115" s="44" t="s">
        <v>44</v>
      </c>
      <c r="L115" s="43">
        <v>1.26</v>
      </c>
    </row>
    <row r="116" spans="1:12" ht="15" x14ac:dyDescent="0.25">
      <c r="A116" s="23"/>
      <c r="B116" s="15"/>
      <c r="C116" s="11"/>
      <c r="D116" s="110" t="s">
        <v>101</v>
      </c>
      <c r="E116" s="111" t="s">
        <v>102</v>
      </c>
      <c r="F116" s="109">
        <v>15</v>
      </c>
      <c r="G116" s="109">
        <v>0.16</v>
      </c>
      <c r="H116" s="109">
        <v>14.5</v>
      </c>
      <c r="I116" s="109">
        <v>0.26</v>
      </c>
      <c r="J116" s="109">
        <v>132.19999999999999</v>
      </c>
      <c r="K116" s="108" t="s">
        <v>111</v>
      </c>
      <c r="L116" s="112">
        <v>13.24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815</v>
      </c>
      <c r="G118" s="19">
        <f t="shared" ref="G118:J118" si="56">SUM(G109:G117)</f>
        <v>20.200000000000003</v>
      </c>
      <c r="H118" s="19">
        <f t="shared" si="56"/>
        <v>26.01</v>
      </c>
      <c r="I118" s="19">
        <f t="shared" si="56"/>
        <v>109.52999999999999</v>
      </c>
      <c r="J118" s="19">
        <f t="shared" si="56"/>
        <v>753</v>
      </c>
      <c r="K118" s="25"/>
      <c r="L118" s="19">
        <f t="shared" ref="L118" si="57">SUM(L109:L117)</f>
        <v>59.55</v>
      </c>
    </row>
    <row r="119" spans="1:12" ht="15.75" thickBot="1" x14ac:dyDescent="0.25">
      <c r="A119" s="29">
        <f>A101</f>
        <v>2</v>
      </c>
      <c r="B119" s="30">
        <f>B101</f>
        <v>1</v>
      </c>
      <c r="C119" s="118" t="s">
        <v>4</v>
      </c>
      <c r="D119" s="120"/>
      <c r="E119" s="31"/>
      <c r="F119" s="32">
        <f>F108+F118</f>
        <v>815</v>
      </c>
      <c r="G119" s="32">
        <f t="shared" ref="G119" si="58">G108+G118</f>
        <v>20.200000000000003</v>
      </c>
      <c r="H119" s="32">
        <f t="shared" ref="H119" si="59">H108+H118</f>
        <v>26.01</v>
      </c>
      <c r="I119" s="32">
        <f t="shared" ref="I119" si="60">I108+I118</f>
        <v>109.52999999999999</v>
      </c>
      <c r="J119" s="32">
        <f t="shared" ref="J119:L119" si="61">J108+J118</f>
        <v>753</v>
      </c>
      <c r="K119" s="87"/>
      <c r="L119" s="88">
        <f t="shared" si="61"/>
        <v>59.55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85"/>
      <c r="F120" s="76"/>
      <c r="G120" s="76"/>
      <c r="H120" s="76"/>
      <c r="I120" s="76"/>
      <c r="J120" s="76"/>
      <c r="K120" s="75"/>
      <c r="L120" s="77"/>
    </row>
    <row r="121" spans="1:12" ht="15" x14ac:dyDescent="0.25">
      <c r="A121" s="14"/>
      <c r="B121" s="15"/>
      <c r="C121" s="11"/>
      <c r="D121" s="6" t="s">
        <v>29</v>
      </c>
      <c r="E121" s="55"/>
      <c r="F121" s="60"/>
      <c r="G121" s="60"/>
      <c r="H121" s="60"/>
      <c r="I121" s="60"/>
      <c r="J121" s="60"/>
      <c r="K121" s="74"/>
      <c r="L121" s="76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55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74</v>
      </c>
      <c r="F129" s="43">
        <v>250</v>
      </c>
      <c r="G129" s="43">
        <v>5.93</v>
      </c>
      <c r="H129" s="43">
        <v>5.88</v>
      </c>
      <c r="I129" s="43">
        <v>12.74</v>
      </c>
      <c r="J129" s="43">
        <v>127.4</v>
      </c>
      <c r="K129" s="44" t="s">
        <v>48</v>
      </c>
      <c r="L129" s="106">
        <v>12.98</v>
      </c>
    </row>
    <row r="130" spans="1:12" ht="15" x14ac:dyDescent="0.25">
      <c r="A130" s="14"/>
      <c r="B130" s="15"/>
      <c r="C130" s="11"/>
      <c r="D130" s="7" t="s">
        <v>28</v>
      </c>
      <c r="E130" s="85" t="s">
        <v>88</v>
      </c>
      <c r="F130" s="76">
        <v>90</v>
      </c>
      <c r="G130" s="76">
        <v>8.69</v>
      </c>
      <c r="H130" s="76">
        <v>9.52</v>
      </c>
      <c r="I130" s="76">
        <v>4.8600000000000003</v>
      </c>
      <c r="J130" s="76">
        <v>133.13</v>
      </c>
      <c r="K130" s="114" t="s">
        <v>65</v>
      </c>
      <c r="L130" s="99">
        <v>58.52</v>
      </c>
    </row>
    <row r="131" spans="1:12" ht="15" x14ac:dyDescent="0.25">
      <c r="A131" s="14"/>
      <c r="B131" s="15"/>
      <c r="C131" s="11"/>
      <c r="D131" s="7" t="s">
        <v>29</v>
      </c>
      <c r="E131" s="55" t="s">
        <v>69</v>
      </c>
      <c r="F131" s="60">
        <v>150</v>
      </c>
      <c r="G131" s="60">
        <v>8.2200000000000006</v>
      </c>
      <c r="H131" s="60">
        <v>6.34</v>
      </c>
      <c r="I131" s="60">
        <v>35.93</v>
      </c>
      <c r="J131" s="60">
        <v>233.7</v>
      </c>
      <c r="K131" s="74" t="s">
        <v>46</v>
      </c>
      <c r="L131" s="76">
        <v>13.43</v>
      </c>
    </row>
    <row r="132" spans="1:12" ht="15" x14ac:dyDescent="0.25">
      <c r="A132" s="14"/>
      <c r="B132" s="15"/>
      <c r="C132" s="11"/>
      <c r="D132" s="7" t="s">
        <v>30</v>
      </c>
      <c r="E132" s="42" t="s">
        <v>68</v>
      </c>
      <c r="F132" s="43">
        <v>200</v>
      </c>
      <c r="G132" s="43">
        <v>0.64</v>
      </c>
      <c r="H132" s="43">
        <v>0.25</v>
      </c>
      <c r="I132" s="43">
        <v>15.15</v>
      </c>
      <c r="J132" s="43">
        <v>65.3</v>
      </c>
      <c r="K132" s="44" t="s">
        <v>47</v>
      </c>
      <c r="L132" s="43">
        <v>8.14</v>
      </c>
    </row>
    <row r="133" spans="1:12" ht="15" x14ac:dyDescent="0.25">
      <c r="A133" s="14"/>
      <c r="B133" s="15"/>
      <c r="C133" s="11"/>
      <c r="D133" s="7" t="s">
        <v>31</v>
      </c>
      <c r="E133" s="55" t="s">
        <v>71</v>
      </c>
      <c r="F133" s="43">
        <v>50</v>
      </c>
      <c r="G133" s="43">
        <v>3.8</v>
      </c>
      <c r="H133" s="43">
        <v>0.4</v>
      </c>
      <c r="I133" s="43">
        <v>24.6</v>
      </c>
      <c r="J133" s="43">
        <v>117.2</v>
      </c>
      <c r="K133" s="44" t="s">
        <v>44</v>
      </c>
      <c r="L133" s="43">
        <v>2.2000000000000002</v>
      </c>
    </row>
    <row r="134" spans="1:12" ht="15" x14ac:dyDescent="0.25">
      <c r="A134" s="14"/>
      <c r="B134" s="15"/>
      <c r="C134" s="11"/>
      <c r="D134" s="7" t="s">
        <v>32</v>
      </c>
      <c r="E134" s="42" t="s">
        <v>103</v>
      </c>
      <c r="F134" s="43">
        <v>50</v>
      </c>
      <c r="G134" s="43">
        <v>3.3</v>
      </c>
      <c r="H134" s="43">
        <v>0.6</v>
      </c>
      <c r="I134" s="43">
        <v>19.8</v>
      </c>
      <c r="J134" s="43">
        <v>97.8</v>
      </c>
      <c r="K134" s="44" t="s">
        <v>44</v>
      </c>
      <c r="L134" s="43">
        <v>2.25</v>
      </c>
    </row>
    <row r="135" spans="1:12" ht="15" x14ac:dyDescent="0.25">
      <c r="A135" s="14"/>
      <c r="B135" s="15"/>
      <c r="C135" s="11"/>
      <c r="D135" s="6" t="s">
        <v>67</v>
      </c>
      <c r="E135" s="42" t="s">
        <v>89</v>
      </c>
      <c r="F135" s="43">
        <v>30</v>
      </c>
      <c r="G135" s="43">
        <v>0.99</v>
      </c>
      <c r="H135" s="43">
        <v>0.72</v>
      </c>
      <c r="I135" s="43">
        <v>2.67</v>
      </c>
      <c r="J135" s="43">
        <v>21.18</v>
      </c>
      <c r="K135" s="44" t="s">
        <v>90</v>
      </c>
      <c r="L135" s="43">
        <v>3.68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820</v>
      </c>
      <c r="G137" s="19">
        <f t="shared" ref="G137:J137" si="64">SUM(G128:G136)</f>
        <v>31.57</v>
      </c>
      <c r="H137" s="19">
        <f t="shared" si="64"/>
        <v>23.709999999999997</v>
      </c>
      <c r="I137" s="19">
        <f t="shared" si="64"/>
        <v>115.75</v>
      </c>
      <c r="J137" s="19">
        <f t="shared" si="64"/>
        <v>795.70999999999992</v>
      </c>
      <c r="K137" s="25"/>
      <c r="L137" s="19">
        <f t="shared" ref="L137" si="65">SUM(L128:L136)</f>
        <v>101.20000000000002</v>
      </c>
    </row>
    <row r="138" spans="1:12" ht="15.75" thickBot="1" x14ac:dyDescent="0.25">
      <c r="A138" s="33">
        <f>A120</f>
        <v>2</v>
      </c>
      <c r="B138" s="33">
        <f>B120</f>
        <v>2</v>
      </c>
      <c r="C138" s="118" t="s">
        <v>4</v>
      </c>
      <c r="D138" s="120"/>
      <c r="E138" s="31"/>
      <c r="F138" s="32">
        <f>F127+F137</f>
        <v>820</v>
      </c>
      <c r="G138" s="32">
        <f t="shared" ref="G138" si="66">G127+G137</f>
        <v>31.57</v>
      </c>
      <c r="H138" s="32">
        <f t="shared" ref="H138" si="67">H127+H137</f>
        <v>23.709999999999997</v>
      </c>
      <c r="I138" s="32">
        <f t="shared" ref="I138" si="68">I127+I137</f>
        <v>115.75</v>
      </c>
      <c r="J138" s="32">
        <f t="shared" ref="J138:L138" si="69">J127+J137</f>
        <v>795.70999999999992</v>
      </c>
      <c r="K138" s="87"/>
      <c r="L138" s="88">
        <f t="shared" si="69"/>
        <v>101.20000000000002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85"/>
      <c r="F139" s="76"/>
      <c r="G139" s="76"/>
      <c r="H139" s="76"/>
      <c r="I139" s="76"/>
      <c r="J139" s="76"/>
      <c r="K139" s="75"/>
      <c r="L139" s="77"/>
    </row>
    <row r="140" spans="1:12" ht="15" x14ac:dyDescent="0.25">
      <c r="A140" s="23"/>
      <c r="B140" s="15"/>
      <c r="C140" s="11"/>
      <c r="D140" s="6" t="s">
        <v>29</v>
      </c>
      <c r="E140" s="55"/>
      <c r="F140" s="60"/>
      <c r="G140" s="60"/>
      <c r="H140" s="60"/>
      <c r="I140" s="60"/>
      <c r="J140" s="60"/>
      <c r="K140" s="74"/>
      <c r="L140" s="76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3"/>
      <c r="E144" s="57"/>
      <c r="F144" s="58"/>
      <c r="G144" s="58"/>
      <c r="H144" s="58"/>
      <c r="I144" s="58"/>
      <c r="J144" s="58"/>
      <c r="K144" s="59"/>
      <c r="L144" s="60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92</v>
      </c>
      <c r="F148" s="43">
        <v>250</v>
      </c>
      <c r="G148" s="43">
        <v>5.97</v>
      </c>
      <c r="H148" s="43">
        <v>6</v>
      </c>
      <c r="I148" s="43">
        <v>17.100000000000001</v>
      </c>
      <c r="J148" s="43">
        <v>146.5</v>
      </c>
      <c r="K148" s="102" t="s">
        <v>58</v>
      </c>
      <c r="L148" s="106">
        <v>12.95</v>
      </c>
    </row>
    <row r="149" spans="1:12" ht="15" x14ac:dyDescent="0.25">
      <c r="A149" s="23"/>
      <c r="B149" s="15"/>
      <c r="C149" s="11"/>
      <c r="D149" s="7" t="s">
        <v>28</v>
      </c>
      <c r="E149" s="85" t="s">
        <v>91</v>
      </c>
      <c r="F149" s="76">
        <v>105</v>
      </c>
      <c r="G149" s="76">
        <v>20.05</v>
      </c>
      <c r="H149" s="76">
        <v>3.82</v>
      </c>
      <c r="I149" s="76">
        <v>14.08</v>
      </c>
      <c r="J149" s="76">
        <v>170.9</v>
      </c>
      <c r="K149" s="79" t="s">
        <v>57</v>
      </c>
      <c r="L149" s="99">
        <v>35.630000000000003</v>
      </c>
    </row>
    <row r="150" spans="1:12" ht="15" x14ac:dyDescent="0.25">
      <c r="A150" s="23"/>
      <c r="B150" s="15"/>
      <c r="C150" s="11"/>
      <c r="D150" s="7" t="s">
        <v>29</v>
      </c>
      <c r="E150" s="55" t="s">
        <v>104</v>
      </c>
      <c r="F150" s="60">
        <v>150</v>
      </c>
      <c r="G150" s="60">
        <v>5.32</v>
      </c>
      <c r="H150" s="60">
        <v>4.92</v>
      </c>
      <c r="I150" s="60">
        <v>32.799999999999997</v>
      </c>
      <c r="J150" s="60">
        <v>196.8</v>
      </c>
      <c r="K150" s="74" t="s">
        <v>49</v>
      </c>
      <c r="L150" s="76">
        <v>9.85</v>
      </c>
    </row>
    <row r="151" spans="1:12" ht="15" x14ac:dyDescent="0.25">
      <c r="A151" s="23"/>
      <c r="B151" s="15"/>
      <c r="C151" s="11"/>
      <c r="D151" s="7" t="s">
        <v>30</v>
      </c>
      <c r="E151" s="42" t="s">
        <v>76</v>
      </c>
      <c r="F151" s="43">
        <v>200</v>
      </c>
      <c r="G151" s="43">
        <v>0.47</v>
      </c>
      <c r="H151" s="43">
        <v>0.47</v>
      </c>
      <c r="I151" s="43">
        <v>19.78</v>
      </c>
      <c r="J151" s="43">
        <v>81</v>
      </c>
      <c r="K151" s="44" t="s">
        <v>64</v>
      </c>
      <c r="L151" s="43">
        <v>4.6399999999999997</v>
      </c>
    </row>
    <row r="152" spans="1:12" ht="15" x14ac:dyDescent="0.25">
      <c r="A152" s="23"/>
      <c r="B152" s="15"/>
      <c r="C152" s="11"/>
      <c r="D152" s="7" t="s">
        <v>31</v>
      </c>
      <c r="E152" s="42" t="s">
        <v>71</v>
      </c>
      <c r="F152" s="43">
        <v>50</v>
      </c>
      <c r="G152" s="43">
        <v>3.8</v>
      </c>
      <c r="H152" s="43">
        <v>0.4</v>
      </c>
      <c r="I152" s="43">
        <v>24.6</v>
      </c>
      <c r="J152" s="43">
        <v>117.2</v>
      </c>
      <c r="K152" s="44" t="s">
        <v>44</v>
      </c>
      <c r="L152" s="43">
        <v>2.2000000000000002</v>
      </c>
    </row>
    <row r="153" spans="1:12" ht="15" x14ac:dyDescent="0.25">
      <c r="A153" s="23"/>
      <c r="B153" s="15"/>
      <c r="C153" s="11"/>
      <c r="D153" s="7" t="s">
        <v>32</v>
      </c>
      <c r="E153" s="42" t="s">
        <v>103</v>
      </c>
      <c r="F153" s="43">
        <v>50</v>
      </c>
      <c r="G153" s="43">
        <v>3.3</v>
      </c>
      <c r="H153" s="43">
        <v>0.6</v>
      </c>
      <c r="I153" s="43">
        <v>19.8</v>
      </c>
      <c r="J153" s="43">
        <v>97.8</v>
      </c>
      <c r="K153" s="44" t="s">
        <v>44</v>
      </c>
      <c r="L153" s="43">
        <v>2.25</v>
      </c>
    </row>
    <row r="154" spans="1:12" ht="15" x14ac:dyDescent="0.25">
      <c r="A154" s="23"/>
      <c r="B154" s="15"/>
      <c r="C154" s="11"/>
      <c r="D154" s="110" t="s">
        <v>101</v>
      </c>
      <c r="E154" s="111" t="s">
        <v>102</v>
      </c>
      <c r="F154" s="109">
        <v>15</v>
      </c>
      <c r="G154" s="109">
        <v>0.12</v>
      </c>
      <c r="H154" s="109">
        <v>10.88</v>
      </c>
      <c r="I154" s="109">
        <v>0.2</v>
      </c>
      <c r="J154" s="109">
        <v>99.1</v>
      </c>
      <c r="K154" s="108" t="s">
        <v>111</v>
      </c>
      <c r="L154" s="112">
        <v>1.4</v>
      </c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39.029999999999994</v>
      </c>
      <c r="H156" s="19">
        <f t="shared" si="72"/>
        <v>27.090000000000003</v>
      </c>
      <c r="I156" s="19">
        <f t="shared" si="72"/>
        <v>128.35999999999999</v>
      </c>
      <c r="J156" s="19">
        <f t="shared" si="72"/>
        <v>909.30000000000007</v>
      </c>
      <c r="K156" s="25"/>
      <c r="L156" s="19">
        <f t="shared" ref="L156" si="73">SUM(L147:L155)</f>
        <v>68.92</v>
      </c>
    </row>
    <row r="157" spans="1:12" ht="15.75" thickBot="1" x14ac:dyDescent="0.25">
      <c r="A157" s="29">
        <f>A139</f>
        <v>2</v>
      </c>
      <c r="B157" s="30">
        <f>B139</f>
        <v>3</v>
      </c>
      <c r="C157" s="118" t="s">
        <v>4</v>
      </c>
      <c r="D157" s="120"/>
      <c r="E157" s="31"/>
      <c r="F157" s="32">
        <f>F146+F156</f>
        <v>820</v>
      </c>
      <c r="G157" s="32">
        <f t="shared" ref="G157" si="74">G146+G156</f>
        <v>39.029999999999994</v>
      </c>
      <c r="H157" s="32">
        <f t="shared" ref="H157" si="75">H146+H156</f>
        <v>27.090000000000003</v>
      </c>
      <c r="I157" s="32">
        <f t="shared" ref="I157" si="76">I146+I156</f>
        <v>128.35999999999999</v>
      </c>
      <c r="J157" s="32">
        <f t="shared" ref="J157:L157" si="77">J146+J156</f>
        <v>909.30000000000007</v>
      </c>
      <c r="K157" s="87"/>
      <c r="L157" s="88">
        <f t="shared" si="77"/>
        <v>68.92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82"/>
      <c r="F158" s="63"/>
      <c r="G158" s="61"/>
      <c r="H158" s="61"/>
      <c r="I158" s="61"/>
      <c r="J158" s="83"/>
      <c r="K158" s="75"/>
      <c r="L158" s="80"/>
    </row>
    <row r="159" spans="1:12" ht="15" x14ac:dyDescent="0.25">
      <c r="A159" s="23"/>
      <c r="B159" s="15"/>
      <c r="C159" s="11"/>
      <c r="D159" s="6" t="s">
        <v>29</v>
      </c>
      <c r="E159" s="55"/>
      <c r="F159" s="84"/>
      <c r="G159" s="84"/>
      <c r="H159" s="84"/>
      <c r="I159" s="84"/>
      <c r="J159" s="60"/>
      <c r="K159" s="74"/>
      <c r="L159" s="81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55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56"/>
      <c r="E163" s="57"/>
      <c r="F163" s="58"/>
      <c r="G163" s="58"/>
      <c r="H163" s="58"/>
      <c r="I163" s="58"/>
      <c r="J163" s="58"/>
      <c r="K163" s="59"/>
      <c r="L163" s="60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83</v>
      </c>
      <c r="F167" s="101">
        <v>250</v>
      </c>
      <c r="G167" s="43">
        <v>5.85</v>
      </c>
      <c r="H167" s="43">
        <v>14.01</v>
      </c>
      <c r="I167" s="43">
        <v>11.41</v>
      </c>
      <c r="J167" s="43">
        <v>104.7</v>
      </c>
      <c r="K167" s="102" t="s">
        <v>60</v>
      </c>
      <c r="L167" s="43">
        <v>9.81</v>
      </c>
    </row>
    <row r="168" spans="1:12" ht="15" x14ac:dyDescent="0.25">
      <c r="A168" s="23"/>
      <c r="B168" s="15"/>
      <c r="C168" s="11"/>
      <c r="D168" s="7" t="s">
        <v>28</v>
      </c>
      <c r="E168" s="82" t="s">
        <v>106</v>
      </c>
      <c r="F168" s="60">
        <v>130</v>
      </c>
      <c r="G168" s="60">
        <v>32.130000000000003</v>
      </c>
      <c r="H168" s="60">
        <v>3.16</v>
      </c>
      <c r="I168" s="60">
        <v>1.43</v>
      </c>
      <c r="J168" s="83">
        <v>201.2</v>
      </c>
      <c r="K168" s="79" t="s">
        <v>59</v>
      </c>
      <c r="L168" s="80">
        <v>50.64</v>
      </c>
    </row>
    <row r="169" spans="1:12" ht="15" x14ac:dyDescent="0.25">
      <c r="A169" s="23"/>
      <c r="B169" s="15"/>
      <c r="C169" s="11"/>
      <c r="D169" s="7" t="s">
        <v>29</v>
      </c>
      <c r="E169" s="55" t="s">
        <v>113</v>
      </c>
      <c r="F169" s="84">
        <v>150</v>
      </c>
      <c r="G169" s="84">
        <v>4.0999999999999996</v>
      </c>
      <c r="H169" s="84">
        <v>7.07</v>
      </c>
      <c r="I169" s="84">
        <v>26.43</v>
      </c>
      <c r="J169" s="60">
        <v>185.8</v>
      </c>
      <c r="K169" s="124" t="s">
        <v>115</v>
      </c>
      <c r="L169" s="81">
        <v>18.91</v>
      </c>
    </row>
    <row r="170" spans="1:12" ht="15" x14ac:dyDescent="0.25">
      <c r="A170" s="23"/>
      <c r="B170" s="15"/>
      <c r="C170" s="11"/>
      <c r="D170" s="7" t="s">
        <v>30</v>
      </c>
      <c r="E170" s="42" t="s">
        <v>107</v>
      </c>
      <c r="F170" s="43">
        <v>200</v>
      </c>
      <c r="G170" s="43">
        <v>0.3</v>
      </c>
      <c r="H170" s="43">
        <v>7.0000000000000007E-2</v>
      </c>
      <c r="I170" s="43">
        <v>10.23</v>
      </c>
      <c r="J170" s="43">
        <v>42.8</v>
      </c>
      <c r="K170" s="44" t="s">
        <v>108</v>
      </c>
      <c r="L170" s="43">
        <v>10.86</v>
      </c>
    </row>
    <row r="171" spans="1:12" ht="15" x14ac:dyDescent="0.25">
      <c r="A171" s="23"/>
      <c r="B171" s="15"/>
      <c r="C171" s="11"/>
      <c r="D171" s="7" t="s">
        <v>31</v>
      </c>
      <c r="E171" s="55" t="s">
        <v>71</v>
      </c>
      <c r="F171" s="43">
        <v>50</v>
      </c>
      <c r="G171" s="43">
        <v>3.8</v>
      </c>
      <c r="H171" s="43">
        <v>0.4</v>
      </c>
      <c r="I171" s="43">
        <v>24.6</v>
      </c>
      <c r="J171" s="43">
        <v>117.2</v>
      </c>
      <c r="K171" s="44" t="s">
        <v>44</v>
      </c>
      <c r="L171" s="43">
        <v>2.2000000000000002</v>
      </c>
    </row>
    <row r="172" spans="1:12" ht="15" x14ac:dyDescent="0.25">
      <c r="A172" s="23"/>
      <c r="B172" s="15"/>
      <c r="C172" s="11"/>
      <c r="D172" s="7" t="s">
        <v>32</v>
      </c>
      <c r="E172" s="42" t="s">
        <v>79</v>
      </c>
      <c r="F172" s="43">
        <v>50</v>
      </c>
      <c r="G172" s="43">
        <v>3.8</v>
      </c>
      <c r="H172" s="43">
        <v>0.4</v>
      </c>
      <c r="I172" s="43">
        <v>24.6</v>
      </c>
      <c r="J172" s="43">
        <v>117.2</v>
      </c>
      <c r="K172" s="44" t="s">
        <v>44</v>
      </c>
      <c r="L172" s="43">
        <v>2.25</v>
      </c>
    </row>
    <row r="173" spans="1:12" ht="15" x14ac:dyDescent="0.25">
      <c r="A173" s="23"/>
      <c r="B173" s="15"/>
      <c r="C173" s="11"/>
      <c r="D173" s="6" t="s">
        <v>67</v>
      </c>
      <c r="E173" s="42" t="s">
        <v>89</v>
      </c>
      <c r="F173" s="43">
        <v>30</v>
      </c>
      <c r="G173" s="43">
        <v>0.99</v>
      </c>
      <c r="H173" s="43">
        <v>0.72</v>
      </c>
      <c r="I173" s="43">
        <v>2.67</v>
      </c>
      <c r="J173" s="43">
        <v>21.18</v>
      </c>
      <c r="K173" s="44" t="s">
        <v>90</v>
      </c>
      <c r="L173" s="43">
        <v>3.68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860</v>
      </c>
      <c r="G175" s="19">
        <f t="shared" ref="G175:J175" si="80">SUM(G166:G174)</f>
        <v>50.97</v>
      </c>
      <c r="H175" s="19">
        <f t="shared" si="80"/>
        <v>25.83</v>
      </c>
      <c r="I175" s="19">
        <f t="shared" si="80"/>
        <v>101.36999999999999</v>
      </c>
      <c r="J175" s="19">
        <f t="shared" si="80"/>
        <v>790.08</v>
      </c>
      <c r="K175" s="25"/>
      <c r="L175" s="19">
        <f t="shared" ref="L175" si="81">SUM(L166:L174)</f>
        <v>98.350000000000009</v>
      </c>
    </row>
    <row r="176" spans="1:12" ht="15.75" thickBot="1" x14ac:dyDescent="0.25">
      <c r="A176" s="29">
        <f>A158</f>
        <v>2</v>
      </c>
      <c r="B176" s="30">
        <f>B158</f>
        <v>4</v>
      </c>
      <c r="C176" s="118" t="s">
        <v>4</v>
      </c>
      <c r="D176" s="120"/>
      <c r="E176" s="31"/>
      <c r="F176" s="32">
        <f>F165+F175</f>
        <v>860</v>
      </c>
      <c r="G176" s="32">
        <f t="shared" ref="G176" si="82">G165+G175</f>
        <v>50.97</v>
      </c>
      <c r="H176" s="32">
        <f t="shared" ref="H176" si="83">H165+H175</f>
        <v>25.83</v>
      </c>
      <c r="I176" s="32">
        <f t="shared" ref="I176" si="84">I165+I175</f>
        <v>101.36999999999999</v>
      </c>
      <c r="J176" s="32">
        <f t="shared" ref="J176:L176" si="85">J165+J175</f>
        <v>790.08</v>
      </c>
      <c r="K176" s="95"/>
      <c r="L176" s="94">
        <f t="shared" si="85"/>
        <v>98.350000000000009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68"/>
      <c r="F177" s="61"/>
      <c r="G177" s="61"/>
      <c r="H177" s="61"/>
      <c r="I177" s="61"/>
      <c r="J177" s="61"/>
      <c r="K177" s="62"/>
      <c r="L177" s="63"/>
    </row>
    <row r="178" spans="1:12" ht="15" x14ac:dyDescent="0.25">
      <c r="A178" s="23"/>
      <c r="B178" s="15"/>
      <c r="C178" s="11"/>
      <c r="D178" s="6" t="s">
        <v>29</v>
      </c>
      <c r="E178" s="85"/>
      <c r="F178" s="84"/>
      <c r="G178" s="84"/>
      <c r="H178" s="84"/>
      <c r="I178" s="84"/>
      <c r="J178" s="84"/>
      <c r="K178" s="74"/>
      <c r="L178" s="76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55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55"/>
      <c r="F185" s="60"/>
      <c r="G185" s="60"/>
      <c r="H185" s="60"/>
      <c r="I185" s="60"/>
      <c r="J185" s="60"/>
      <c r="K185" s="74"/>
      <c r="L185" s="76"/>
    </row>
    <row r="186" spans="1:12" ht="15" x14ac:dyDescent="0.25">
      <c r="A186" s="23"/>
      <c r="B186" s="15"/>
      <c r="C186" s="11"/>
      <c r="D186" s="7" t="s">
        <v>27</v>
      </c>
      <c r="E186" s="42" t="s">
        <v>87</v>
      </c>
      <c r="F186" s="43">
        <v>250</v>
      </c>
      <c r="G186" s="43">
        <v>8.18</v>
      </c>
      <c r="H186" s="43">
        <v>5.72</v>
      </c>
      <c r="I186" s="43">
        <v>18.68</v>
      </c>
      <c r="J186" s="43">
        <v>133.30000000000001</v>
      </c>
      <c r="K186" s="102" t="s">
        <v>53</v>
      </c>
      <c r="L186" s="106">
        <v>8.51</v>
      </c>
    </row>
    <row r="187" spans="1:12" ht="15" x14ac:dyDescent="0.25">
      <c r="A187" s="23"/>
      <c r="B187" s="15"/>
      <c r="C187" s="11"/>
      <c r="D187" s="7" t="s">
        <v>28</v>
      </c>
      <c r="E187" s="85" t="s">
        <v>93</v>
      </c>
      <c r="F187" s="60">
        <v>100</v>
      </c>
      <c r="G187" s="60">
        <v>16.989999999999998</v>
      </c>
      <c r="H187" s="60">
        <v>16.510000000000002</v>
      </c>
      <c r="I187" s="84">
        <v>3.9</v>
      </c>
      <c r="J187" s="84">
        <v>232.2</v>
      </c>
      <c r="K187" s="74" t="s">
        <v>62</v>
      </c>
      <c r="L187" s="76">
        <v>59.34</v>
      </c>
    </row>
    <row r="188" spans="1:12" ht="15" x14ac:dyDescent="0.25">
      <c r="A188" s="23"/>
      <c r="B188" s="15"/>
      <c r="C188" s="11"/>
      <c r="D188" s="7" t="s">
        <v>29</v>
      </c>
      <c r="E188" s="55" t="s">
        <v>85</v>
      </c>
      <c r="F188" s="60">
        <v>150</v>
      </c>
      <c r="G188" s="60">
        <v>3.6</v>
      </c>
      <c r="H188" s="60">
        <v>4.82</v>
      </c>
      <c r="I188" s="60">
        <v>36.44</v>
      </c>
      <c r="J188" s="60">
        <v>203.5</v>
      </c>
      <c r="K188" s="74" t="s">
        <v>54</v>
      </c>
      <c r="L188" s="76">
        <v>17.46</v>
      </c>
    </row>
    <row r="189" spans="1:12" ht="15" x14ac:dyDescent="0.25">
      <c r="A189" s="23"/>
      <c r="B189" s="15"/>
      <c r="C189" s="11"/>
      <c r="D189" s="7" t="s">
        <v>30</v>
      </c>
      <c r="E189" s="42" t="s">
        <v>86</v>
      </c>
      <c r="F189" s="43">
        <v>200</v>
      </c>
      <c r="G189" s="43">
        <v>0.98</v>
      </c>
      <c r="H189" s="43">
        <v>0.05</v>
      </c>
      <c r="I189" s="43">
        <v>15.64</v>
      </c>
      <c r="J189" s="43">
        <v>66.900000000000006</v>
      </c>
      <c r="K189" s="44" t="s">
        <v>56</v>
      </c>
      <c r="L189" s="43">
        <v>8.42</v>
      </c>
    </row>
    <row r="190" spans="1:12" ht="15" x14ac:dyDescent="0.25">
      <c r="A190" s="23"/>
      <c r="B190" s="15"/>
      <c r="C190" s="11"/>
      <c r="D190" s="7" t="s">
        <v>31</v>
      </c>
      <c r="E190" s="55" t="s">
        <v>71</v>
      </c>
      <c r="F190" s="43">
        <v>50</v>
      </c>
      <c r="G190" s="43">
        <v>3.8</v>
      </c>
      <c r="H190" s="43">
        <v>0.4</v>
      </c>
      <c r="I190" s="43">
        <v>24.6</v>
      </c>
      <c r="J190" s="43">
        <v>117.2</v>
      </c>
      <c r="K190" s="44" t="s">
        <v>44</v>
      </c>
      <c r="L190" s="43">
        <v>1.26</v>
      </c>
    </row>
    <row r="191" spans="1:12" ht="15" x14ac:dyDescent="0.25">
      <c r="A191" s="23"/>
      <c r="B191" s="15"/>
      <c r="C191" s="11"/>
      <c r="D191" s="7" t="s">
        <v>32</v>
      </c>
      <c r="E191" s="42" t="s">
        <v>77</v>
      </c>
      <c r="F191" s="43">
        <v>50</v>
      </c>
      <c r="G191" s="43">
        <v>3.3</v>
      </c>
      <c r="H191" s="43">
        <v>0.6</v>
      </c>
      <c r="I191" s="43">
        <v>19.8</v>
      </c>
      <c r="J191" s="43">
        <v>97.8</v>
      </c>
      <c r="K191" s="44" t="s">
        <v>44</v>
      </c>
      <c r="L191" s="43">
        <v>2.2000000000000002</v>
      </c>
    </row>
    <row r="192" spans="1:12" ht="15" x14ac:dyDescent="0.25">
      <c r="A192" s="23"/>
      <c r="B192" s="15"/>
      <c r="C192" s="11"/>
      <c r="D192" s="6" t="s">
        <v>24</v>
      </c>
      <c r="E192" s="42" t="s">
        <v>109</v>
      </c>
      <c r="F192" s="43">
        <v>100</v>
      </c>
      <c r="G192" s="43">
        <v>0.81</v>
      </c>
      <c r="H192" s="43">
        <v>0.31</v>
      </c>
      <c r="I192" s="43">
        <v>13.34</v>
      </c>
      <c r="J192" s="43">
        <v>53</v>
      </c>
      <c r="K192" s="44" t="s">
        <v>44</v>
      </c>
      <c r="L192" s="43">
        <v>27.6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900</v>
      </c>
      <c r="G194" s="19">
        <f t="shared" ref="G194:J194" si="88">SUM(G185:G193)</f>
        <v>37.659999999999997</v>
      </c>
      <c r="H194" s="19">
        <f t="shared" si="88"/>
        <v>28.41</v>
      </c>
      <c r="I194" s="19">
        <f t="shared" si="88"/>
        <v>132.39999999999998</v>
      </c>
      <c r="J194" s="19">
        <f t="shared" si="88"/>
        <v>903.9</v>
      </c>
      <c r="K194" s="25"/>
      <c r="L194" s="19">
        <f t="shared" ref="L194" si="89">SUM(L185:L193)</f>
        <v>124.79000000000002</v>
      </c>
    </row>
    <row r="195" spans="1:12" ht="15" x14ac:dyDescent="0.2">
      <c r="A195" s="29">
        <f>A177</f>
        <v>2</v>
      </c>
      <c r="B195" s="30">
        <f>B177</f>
        <v>5</v>
      </c>
      <c r="C195" s="118" t="s">
        <v>4</v>
      </c>
      <c r="D195" s="120"/>
      <c r="E195" s="31"/>
      <c r="F195" s="32">
        <f>F184+F194</f>
        <v>900</v>
      </c>
      <c r="G195" s="32">
        <f t="shared" ref="G195" si="90">G184+G194</f>
        <v>37.659999999999997</v>
      </c>
      <c r="H195" s="32">
        <f t="shared" ref="H195" si="91">H184+H194</f>
        <v>28.41</v>
      </c>
      <c r="I195" s="32">
        <f t="shared" ref="I195" si="92">I184+I194</f>
        <v>132.39999999999998</v>
      </c>
      <c r="J195" s="32">
        <f t="shared" ref="J195:L195" si="93">J184+J194</f>
        <v>903.9</v>
      </c>
      <c r="K195" s="95"/>
      <c r="L195" s="94">
        <f t="shared" si="93"/>
        <v>124.79000000000002</v>
      </c>
    </row>
    <row r="196" spans="1:12" x14ac:dyDescent="0.2">
      <c r="A196" s="27"/>
      <c r="B196" s="28"/>
      <c r="C196" s="121" t="s">
        <v>5</v>
      </c>
      <c r="D196" s="121"/>
      <c r="E196" s="121"/>
      <c r="F196" s="34">
        <f>(F24+F43+F62+F81+F100+F119+F138+F157+F176+F195)/(IF(F24=0,0,1)+IF(F43=0,0,1)+IF(F62=0,0,1)+IF(F81=0,0,1)+IF(F100=0,0,1)+IF(F119=0,0,1)+IF(F138=0,0,1)+IF(F157=0,0,1)+IF(F176=0,0,1)+IF(F195=0,0,1))</f>
        <v>840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33.692999999999998</v>
      </c>
      <c r="H196" s="34">
        <f t="shared" si="94"/>
        <v>26.970999999999997</v>
      </c>
      <c r="I196" s="34">
        <f t="shared" si="94"/>
        <v>117.86599999999999</v>
      </c>
      <c r="J196" s="34">
        <f t="shared" si="94"/>
        <v>829.61200000000008</v>
      </c>
      <c r="K196" s="97"/>
      <c r="L196" s="96">
        <f>(L24+L43+L62+L81+L100+L119+L138+L157+L176+L195)/(IF(L24=0,0,1)+IF(L43=0,0,1)+IF(L62=0,0,1)+IF(L81=0,0,1)+IF(L100=0,0,1)+IF(L119=0,0,1)+IF(L138=0,0,1)+IF(L157=0,0,1)+IF(L176=0,0,1)+IF(L195=0,0,1))</f>
        <v>89.14500000000001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1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2026-02-12T08:47:57Z</cp:lastPrinted>
  <dcterms:created xsi:type="dcterms:W3CDTF">2022-05-16T14:23:56Z</dcterms:created>
  <dcterms:modified xsi:type="dcterms:W3CDTF">2026-09-01T04:34:02Z</dcterms:modified>
</cp:coreProperties>
</file>