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20490" windowHeight="7455"/>
  </bookViews>
  <sheets>
    <sheet name="Лист1" sheetId="1" r:id="rId1"/>
  </sheets>
  <calcPr calcId="152511" calcOnSave="0" concurrentCalc="0"/>
</workbook>
</file>

<file path=xl/calcChain.xml><?xml version="1.0" encoding="utf-8"?>
<calcChain xmlns="http://schemas.openxmlformats.org/spreadsheetml/2006/main">
  <c r="L13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/>
  <c r="I184" i="1"/>
  <c r="I195" i="1"/>
  <c r="H184" i="1"/>
  <c r="H195" i="1"/>
  <c r="G184" i="1"/>
  <c r="G195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H119" i="1"/>
  <c r="G108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/>
  <c r="I89" i="1"/>
  <c r="H89" i="1"/>
  <c r="G89" i="1"/>
  <c r="G100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/>
  <c r="I70" i="1"/>
  <c r="I81" i="1"/>
  <c r="H70" i="1"/>
  <c r="G70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/>
  <c r="I32" i="1"/>
  <c r="H32" i="1"/>
  <c r="G32" i="1"/>
  <c r="G43" i="1"/>
  <c r="F32" i="1"/>
  <c r="F43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H81" i="1"/>
  <c r="L176" i="1"/>
  <c r="G119" i="1"/>
  <c r="I100" i="1"/>
  <c r="L81" i="1"/>
  <c r="J24" i="1"/>
  <c r="I24" i="1"/>
  <c r="H24" i="1"/>
  <c r="L195" i="1"/>
  <c r="L100" i="1"/>
  <c r="H100" i="1"/>
  <c r="G81" i="1"/>
  <c r="H62" i="1"/>
  <c r="L43" i="1"/>
  <c r="L24" i="1"/>
  <c r="H43" i="1"/>
  <c r="I43" i="1"/>
  <c r="J196" i="1"/>
  <c r="G24" i="1"/>
  <c r="F24" i="1"/>
  <c r="F196" i="1"/>
  <c r="I196" i="1"/>
  <c r="G196" i="1"/>
  <c r="H196" i="1"/>
  <c r="L196" i="1"/>
</calcChain>
</file>

<file path=xl/sharedStrings.xml><?xml version="1.0" encoding="utf-8"?>
<sst xmlns="http://schemas.openxmlformats.org/spreadsheetml/2006/main" count="328" uniqueCount="111">
  <si>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</si>
  <si>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</si>
  <si>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</si>
  <si>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</si>
  <si>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</si>
  <si>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</si>
  <si>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</si>
  <si>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</si>
  <si>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</si>
  <si>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</si>
  <si>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</si>
  <si>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</si>
  <si>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</si>
  <si>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</si>
  <si>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</si>
  <si>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</si>
  <si>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</si>
  <si>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</si>
  <si>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</si>
  <si>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</si>
  <si>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</si>
  <si>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</si>
  <si>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</si>
  <si>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</si>
  <si>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</si>
  <si>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</si>
  <si>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</si>
  <si>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</si>
  <si>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</si>
  <si>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</si>
  <si>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</si>
  <si>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</si>
  <si>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</si>
  <si>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</si>
  <si>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</si>
  <si>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</si>
  <si>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</si>
  <si>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</si>
  <si>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</si>
  <si>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п. Чернореченский"</t>
  </si>
  <si>
    <t>директор</t>
  </si>
  <si>
    <t>Аксюченко Е. В.</t>
  </si>
  <si>
    <t>Каша молочная пшенная</t>
  </si>
  <si>
    <t>Чай с лимоном</t>
  </si>
  <si>
    <t>54-6к</t>
  </si>
  <si>
    <t>54-3гн</t>
  </si>
  <si>
    <t>пром.</t>
  </si>
  <si>
    <t>Хлеб в/с</t>
  </si>
  <si>
    <t>54-7с</t>
  </si>
  <si>
    <t>Чай с сахаром</t>
  </si>
  <si>
    <t>54-2гн</t>
  </si>
  <si>
    <t>Гречка отварная</t>
  </si>
  <si>
    <t>Кнели из кур с соусом</t>
  </si>
  <si>
    <t>Хлеб на сыворотке</t>
  </si>
  <si>
    <t>54-4г</t>
  </si>
  <si>
    <t>54-13хн</t>
  </si>
  <si>
    <t>54-2с</t>
  </si>
  <si>
    <t>Борщ из свежей капусты со сметаной</t>
  </si>
  <si>
    <t>54-1г</t>
  </si>
  <si>
    <t>Макароны отварные с маслом</t>
  </si>
  <si>
    <t>54-29м</t>
  </si>
  <si>
    <t>Компот из сухофруктов</t>
  </si>
  <si>
    <t>54-1х</t>
  </si>
  <si>
    <t>Хлеб 1 сорт</t>
  </si>
  <si>
    <t>Суп крестьянский с крупой</t>
  </si>
  <si>
    <t>54-11с</t>
  </si>
  <si>
    <t>Картофельное пюре</t>
  </si>
  <si>
    <t>54-11г</t>
  </si>
  <si>
    <t>Котлета рыбная с соусом</t>
  </si>
  <si>
    <t>54-3р</t>
  </si>
  <si>
    <t>Компот из вишни</t>
  </si>
  <si>
    <t>54-6хн</t>
  </si>
  <si>
    <t>Суп гороховый</t>
  </si>
  <si>
    <t>54-8с</t>
  </si>
  <si>
    <t>Рис отварной</t>
  </si>
  <si>
    <t>54-6г</t>
  </si>
  <si>
    <t>Курица тушеная с морковью</t>
  </si>
  <si>
    <t>54-25м</t>
  </si>
  <si>
    <t>Компот из кураги</t>
  </si>
  <si>
    <t>54-2хн</t>
  </si>
  <si>
    <t>Напиток из шиповника</t>
  </si>
  <si>
    <t>Хлеб пшеничный</t>
  </si>
  <si>
    <t>54-5м</t>
  </si>
  <si>
    <t>Рассольник со сметаной</t>
  </si>
  <si>
    <t>54-3с</t>
  </si>
  <si>
    <t>Голень куринная с соусом</t>
  </si>
  <si>
    <t>54-21м</t>
  </si>
  <si>
    <t>Щи из свежей капусты со сметаной</t>
  </si>
  <si>
    <t>54-1с</t>
  </si>
  <si>
    <t>Каша перловая рассыпчатая</t>
  </si>
  <si>
    <t>54-5г</t>
  </si>
  <si>
    <t>Гуляш из говядины</t>
  </si>
  <si>
    <t>54-2м</t>
  </si>
  <si>
    <t>Суп с консервой (сайра)</t>
  </si>
  <si>
    <t>54-27с</t>
  </si>
  <si>
    <t>Суп картофельный с макаронными изделиями</t>
  </si>
  <si>
    <t>Хлеб отрубной</t>
  </si>
  <si>
    <t>Котлета из курицы с соусом</t>
  </si>
  <si>
    <t>54-1хн</t>
  </si>
  <si>
    <t>54-16м</t>
  </si>
  <si>
    <t>Хлеб новорусский</t>
  </si>
  <si>
    <t>Бефстроганов из отварной говядины</t>
  </si>
  <si>
    <t>Сок ст/б</t>
  </si>
  <si>
    <t>Булочка "Майская"</t>
  </si>
  <si>
    <t>выпечка</t>
  </si>
  <si>
    <t>Биточек из курицы с соусом</t>
  </si>
  <si>
    <t>Мандарин</t>
  </si>
  <si>
    <t>54-23м</t>
  </si>
  <si>
    <t>Каша рисовая с маслом</t>
  </si>
  <si>
    <t>Суп с макаронными изделиями</t>
  </si>
  <si>
    <t>54-25к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</si>
</sst>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00" sqref="P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8.32</v>
      </c>
      <c r="H6" s="40">
        <v>10.119999999999999</v>
      </c>
      <c r="I6" s="40">
        <v>37.64</v>
      </c>
      <c r="J6" s="40">
        <v>274.89999999999998</v>
      </c>
      <c r="K6" s="41" t="s">
        <v>44</v>
      </c>
      <c r="L6" s="40">
        <v>20.58</v>
      </c>
    </row>
    <row r="7" spans="1:12" ht="15" x14ac:dyDescent="0.25">
      <c r="A7" s="23"/>
      <c r="B7" s="15"/>
      <c r="C7" s="11"/>
      <c r="D7" s="6" t="s">
        <v>104</v>
      </c>
      <c r="E7" s="42" t="s">
        <v>103</v>
      </c>
      <c r="F7" s="43">
        <v>85</v>
      </c>
      <c r="G7" s="59">
        <v>7</v>
      </c>
      <c r="H7" s="43">
        <v>5.5</v>
      </c>
      <c r="I7" s="59">
        <v>67</v>
      </c>
      <c r="J7" s="60">
        <v>340</v>
      </c>
      <c r="K7" s="44" t="s">
        <v>46</v>
      </c>
      <c r="L7" s="58">
        <v>26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0.25</v>
      </c>
      <c r="H8" s="43">
        <v>0.05</v>
      </c>
      <c r="I8" s="43">
        <v>6.61</v>
      </c>
      <c r="J8" s="43">
        <v>27.9</v>
      </c>
      <c r="K8" s="44" t="s">
        <v>45</v>
      </c>
      <c r="L8" s="43">
        <v>3.66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50</v>
      </c>
      <c r="G9" s="43">
        <v>3.8</v>
      </c>
      <c r="H9" s="43">
        <v>0.4</v>
      </c>
      <c r="I9" s="43">
        <v>24.6</v>
      </c>
      <c r="J9" s="43">
        <v>117.2</v>
      </c>
      <c r="K9" s="44" t="s">
        <v>46</v>
      </c>
      <c r="L9" s="43">
        <v>1.1100000000000001</v>
      </c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19.37</v>
      </c>
      <c r="H13" s="19">
        <f t="shared" si="0"/>
        <v>16.07</v>
      </c>
      <c r="I13" s="19">
        <f t="shared" si="0"/>
        <v>135.85</v>
      </c>
      <c r="J13" s="19">
        <f t="shared" si="0"/>
        <v>760</v>
      </c>
      <c r="K13" s="25"/>
      <c r="L13" s="19">
        <f t="shared" ref="L13" si="1">SUM(L6:L12)</f>
        <v>51.349999999999994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95</v>
      </c>
      <c r="F15" s="43">
        <v>250</v>
      </c>
      <c r="G15" s="43">
        <v>6.45</v>
      </c>
      <c r="H15" s="43">
        <v>3.46</v>
      </c>
      <c r="I15" s="43">
        <v>23.13</v>
      </c>
      <c r="J15" s="43">
        <v>149.5</v>
      </c>
      <c r="K15" s="44" t="s">
        <v>48</v>
      </c>
      <c r="L15" s="43">
        <v>7.9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102</v>
      </c>
      <c r="F18" s="43">
        <v>200</v>
      </c>
      <c r="G18" s="43">
        <v>0.19</v>
      </c>
      <c r="H18" s="43">
        <v>0.04</v>
      </c>
      <c r="I18" s="43">
        <v>0.06</v>
      </c>
      <c r="J18" s="43">
        <v>26.8</v>
      </c>
      <c r="K18" s="44" t="s">
        <v>46</v>
      </c>
      <c r="L18" s="43">
        <v>14</v>
      </c>
    </row>
    <row r="19" spans="1:12" ht="15" x14ac:dyDescent="0.25">
      <c r="A19" s="23"/>
      <c r="B19" s="15"/>
      <c r="C19" s="11"/>
      <c r="D19" s="7" t="s">
        <v>31</v>
      </c>
      <c r="E19" s="42" t="s">
        <v>96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46</v>
      </c>
      <c r="L19" s="43">
        <v>1.1100000000000001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10.440000000000001</v>
      </c>
      <c r="H23" s="19">
        <f t="shared" si="2"/>
        <v>3.9</v>
      </c>
      <c r="I23" s="19">
        <f t="shared" si="2"/>
        <v>47.79</v>
      </c>
      <c r="J23" s="19">
        <f t="shared" si="2"/>
        <v>293.5</v>
      </c>
      <c r="K23" s="25"/>
      <c r="L23" s="19">
        <f t="shared" ref="L23" si="3">SUM(L14:L22)</f>
        <v>23.009999999999998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1035</v>
      </c>
      <c r="G24" s="32">
        <f t="shared" ref="G24:J24" si="4">G13+G23</f>
        <v>29.810000000000002</v>
      </c>
      <c r="H24" s="32">
        <f t="shared" si="4"/>
        <v>19.97</v>
      </c>
      <c r="I24" s="32">
        <f t="shared" si="4"/>
        <v>183.64</v>
      </c>
      <c r="J24" s="32">
        <f t="shared" si="4"/>
        <v>1053.5</v>
      </c>
      <c r="K24" s="32"/>
      <c r="L24" s="32">
        <f t="shared" ref="L24" si="5">L13+L23</f>
        <v>74.359999999999985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29</v>
      </c>
      <c r="E25" s="39" t="s">
        <v>51</v>
      </c>
      <c r="F25" s="40">
        <v>150</v>
      </c>
      <c r="G25" s="40">
        <v>8.2200000000000006</v>
      </c>
      <c r="H25" s="40">
        <v>6.34</v>
      </c>
      <c r="I25" s="40">
        <v>35.93</v>
      </c>
      <c r="J25" s="40">
        <v>233.7</v>
      </c>
      <c r="K25" s="41" t="s">
        <v>54</v>
      </c>
      <c r="L25" s="40">
        <v>10.66</v>
      </c>
    </row>
    <row r="26" spans="1:12" ht="15" x14ac:dyDescent="0.25">
      <c r="A26" s="14"/>
      <c r="B26" s="15"/>
      <c r="C26" s="11"/>
      <c r="D26" s="6" t="s">
        <v>21</v>
      </c>
      <c r="E26" s="42" t="s">
        <v>105</v>
      </c>
      <c r="F26" s="43">
        <v>105</v>
      </c>
      <c r="G26" s="43">
        <v>13.44</v>
      </c>
      <c r="H26" s="43">
        <v>14.45</v>
      </c>
      <c r="I26" s="43">
        <v>5.95</v>
      </c>
      <c r="J26" s="43">
        <v>207.7</v>
      </c>
      <c r="K26" s="44" t="s">
        <v>107</v>
      </c>
      <c r="L26" s="43">
        <v>35.15</v>
      </c>
    </row>
    <row r="27" spans="1:12" ht="15" x14ac:dyDescent="0.25">
      <c r="A27" s="14"/>
      <c r="B27" s="15"/>
      <c r="C27" s="11"/>
      <c r="D27" s="7" t="s">
        <v>22</v>
      </c>
      <c r="E27" s="51" t="s">
        <v>80</v>
      </c>
      <c r="F27" s="43">
        <v>200</v>
      </c>
      <c r="G27" s="43">
        <v>0.64</v>
      </c>
      <c r="H27" s="43">
        <v>0.25</v>
      </c>
      <c r="I27" s="43">
        <v>15.15</v>
      </c>
      <c r="J27" s="43">
        <v>65.3</v>
      </c>
      <c r="K27" s="44" t="s">
        <v>55</v>
      </c>
      <c r="L27" s="43">
        <v>8.1999999999999993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3.8</v>
      </c>
      <c r="H28" s="43">
        <v>0.4</v>
      </c>
      <c r="I28" s="43">
        <v>24.6</v>
      </c>
      <c r="J28" s="43">
        <v>117.2</v>
      </c>
      <c r="K28" s="44" t="s">
        <v>46</v>
      </c>
      <c r="L28" s="43">
        <v>1.1100000000000001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26.1</v>
      </c>
      <c r="H32" s="19">
        <f t="shared" ref="H32" si="7">SUM(H25:H31)</f>
        <v>21.439999999999998</v>
      </c>
      <c r="I32" s="19">
        <f t="shared" ref="I32" si="8">SUM(I25:I31)</f>
        <v>81.63</v>
      </c>
      <c r="J32" s="19">
        <f t="shared" ref="J32:L32" si="9">SUM(J25:J31)</f>
        <v>623.9</v>
      </c>
      <c r="K32" s="25"/>
      <c r="L32" s="19">
        <f t="shared" si="9"/>
        <v>55.120000000000005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5.89</v>
      </c>
      <c r="H34" s="43">
        <v>7.09</v>
      </c>
      <c r="I34" s="43">
        <v>12.68</v>
      </c>
      <c r="J34" s="43">
        <v>137.9</v>
      </c>
      <c r="K34" s="44" t="s">
        <v>56</v>
      </c>
      <c r="L34" s="43">
        <v>12.28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0.19</v>
      </c>
      <c r="H37" s="43">
        <v>0.04</v>
      </c>
      <c r="I37" s="43">
        <v>6.42</v>
      </c>
      <c r="J37" s="43">
        <v>26.8</v>
      </c>
      <c r="K37" s="44" t="s">
        <v>50</v>
      </c>
      <c r="L37" s="43">
        <v>1.9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46</v>
      </c>
      <c r="L38" s="43">
        <v>1.1100000000000001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0">SUM(G33:G41)</f>
        <v>9.879999999999999</v>
      </c>
      <c r="H42" s="19">
        <f t="shared" ref="H42" si="11">SUM(H33:H41)</f>
        <v>7.53</v>
      </c>
      <c r="I42" s="19">
        <f t="shared" ref="I42" si="12">SUM(I33:I41)</f>
        <v>43.7</v>
      </c>
      <c r="J42" s="19">
        <f t="shared" ref="J42:L42" si="13">SUM(J33:J41)</f>
        <v>281.90000000000003</v>
      </c>
      <c r="K42" s="25"/>
      <c r="L42" s="19">
        <f t="shared" si="13"/>
        <v>15.29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1005</v>
      </c>
      <c r="G43" s="32">
        <f t="shared" ref="G43" si="14">G32+G42</f>
        <v>35.980000000000004</v>
      </c>
      <c r="H43" s="32">
        <f t="shared" ref="H43" si="15">H32+H42</f>
        <v>28.97</v>
      </c>
      <c r="I43" s="32">
        <f t="shared" ref="I43" si="16">I32+I42</f>
        <v>125.33</v>
      </c>
      <c r="J43" s="32">
        <f t="shared" ref="J43:L43" si="17">J32+J42</f>
        <v>905.8</v>
      </c>
      <c r="K43" s="32"/>
      <c r="L43" s="32">
        <f t="shared" si="17"/>
        <v>70.41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5.32</v>
      </c>
      <c r="H44" s="40">
        <v>4.92</v>
      </c>
      <c r="I44" s="40">
        <v>32.799999999999997</v>
      </c>
      <c r="J44" s="40">
        <v>196.8</v>
      </c>
      <c r="K44" s="41" t="s">
        <v>58</v>
      </c>
      <c r="L44" s="40">
        <v>6.73</v>
      </c>
    </row>
    <row r="45" spans="1:12" ht="15" x14ac:dyDescent="0.25">
      <c r="A45" s="23"/>
      <c r="B45" s="15"/>
      <c r="C45" s="11"/>
      <c r="D45" s="6"/>
      <c r="E45" s="42" t="s">
        <v>101</v>
      </c>
      <c r="F45" s="43">
        <v>80</v>
      </c>
      <c r="G45" s="43">
        <v>14.1</v>
      </c>
      <c r="H45" s="43">
        <v>11.9</v>
      </c>
      <c r="I45" s="43">
        <v>6.3</v>
      </c>
      <c r="J45" s="43">
        <v>188</v>
      </c>
      <c r="K45" s="44" t="s">
        <v>60</v>
      </c>
      <c r="L45" s="43">
        <v>70.510000000000005</v>
      </c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</v>
      </c>
      <c r="H46" s="43"/>
      <c r="I46" s="43">
        <v>22.7</v>
      </c>
      <c r="J46" s="43">
        <v>93.2</v>
      </c>
      <c r="K46" s="44" t="s">
        <v>62</v>
      </c>
      <c r="L46" s="43">
        <v>4.7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50</v>
      </c>
      <c r="G47" s="43">
        <v>3.8</v>
      </c>
      <c r="H47" s="43">
        <v>0.4</v>
      </c>
      <c r="I47" s="43">
        <v>24.6</v>
      </c>
      <c r="J47" s="43">
        <v>117.2</v>
      </c>
      <c r="K47" s="44" t="s">
        <v>46</v>
      </c>
      <c r="L47" s="43">
        <v>1.1100000000000001</v>
      </c>
    </row>
    <row r="48" spans="1:12" ht="15" x14ac:dyDescent="0.25">
      <c r="A48" s="23"/>
      <c r="B48" s="15"/>
      <c r="C48" s="11"/>
      <c r="D48" s="7" t="s">
        <v>24</v>
      </c>
      <c r="E48" s="42" t="s">
        <v>106</v>
      </c>
      <c r="F48" s="43">
        <v>100</v>
      </c>
      <c r="G48" s="43">
        <v>0.81</v>
      </c>
      <c r="H48" s="43">
        <v>0.31</v>
      </c>
      <c r="I48" s="43">
        <v>13.34</v>
      </c>
      <c r="J48" s="43">
        <v>53</v>
      </c>
      <c r="K48" s="44" t="s">
        <v>46</v>
      </c>
      <c r="L48" s="58">
        <v>22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24.630000000000003</v>
      </c>
      <c r="H51" s="19">
        <f t="shared" ref="H51" si="19">SUM(H44:H50)</f>
        <v>17.529999999999998</v>
      </c>
      <c r="I51" s="19">
        <f t="shared" ref="I51" si="20">SUM(I44:I50)</f>
        <v>99.740000000000009</v>
      </c>
      <c r="J51" s="19">
        <f t="shared" ref="J51:L51" si="21">SUM(J44:J50)</f>
        <v>648.20000000000005</v>
      </c>
      <c r="K51" s="25"/>
      <c r="L51" s="19">
        <f t="shared" si="21"/>
        <v>105.05000000000001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6.19</v>
      </c>
      <c r="H53" s="43">
        <v>7.23</v>
      </c>
      <c r="I53" s="43">
        <v>14.11</v>
      </c>
      <c r="J53" s="43">
        <v>146.19999999999999</v>
      </c>
      <c r="K53" s="44" t="s">
        <v>65</v>
      </c>
      <c r="L53" s="43">
        <v>6.07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0.19</v>
      </c>
      <c r="H56" s="43">
        <v>0.04</v>
      </c>
      <c r="I56" s="43">
        <v>6.42</v>
      </c>
      <c r="J56" s="43">
        <v>26.8</v>
      </c>
      <c r="K56" s="44" t="s">
        <v>50</v>
      </c>
      <c r="L56" s="43">
        <v>1.9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46</v>
      </c>
      <c r="L57" s="43">
        <v>1.1100000000000001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10.18</v>
      </c>
      <c r="H61" s="19">
        <f t="shared" ref="H61" si="23">SUM(H52:H60)</f>
        <v>7.6700000000000008</v>
      </c>
      <c r="I61" s="19">
        <f t="shared" ref="I61" si="24">SUM(I52:I60)</f>
        <v>45.13</v>
      </c>
      <c r="J61" s="19">
        <f t="shared" ref="J61:L61" si="25">SUM(J52:J60)</f>
        <v>290.2</v>
      </c>
      <c r="K61" s="25"/>
      <c r="L61" s="19">
        <f t="shared" si="25"/>
        <v>9.08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1080</v>
      </c>
      <c r="G62" s="32">
        <f t="shared" ref="G62" si="26">G51+G61</f>
        <v>34.81</v>
      </c>
      <c r="H62" s="32">
        <f t="shared" ref="H62" si="27">H51+H61</f>
        <v>25.2</v>
      </c>
      <c r="I62" s="32">
        <f t="shared" ref="I62" si="28">I51+I61</f>
        <v>144.87</v>
      </c>
      <c r="J62" s="32">
        <f t="shared" ref="J62:L62" si="29">J51+J61</f>
        <v>938.40000000000009</v>
      </c>
      <c r="K62" s="32"/>
      <c r="L62" s="32">
        <f t="shared" si="29"/>
        <v>114.13000000000001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3.6</v>
      </c>
      <c r="H63" s="40">
        <v>5.2</v>
      </c>
      <c r="I63" s="40">
        <v>38</v>
      </c>
      <c r="J63" s="40">
        <v>213.5</v>
      </c>
      <c r="K63" s="41" t="s">
        <v>67</v>
      </c>
      <c r="L63" s="40">
        <v>15.4</v>
      </c>
    </row>
    <row r="64" spans="1:12" ht="15" x14ac:dyDescent="0.25">
      <c r="A64" s="23"/>
      <c r="B64" s="15"/>
      <c r="C64" s="11"/>
      <c r="D64" s="6"/>
      <c r="E64" s="42" t="s">
        <v>68</v>
      </c>
      <c r="F64" s="43">
        <v>105</v>
      </c>
      <c r="G64" s="43">
        <v>14.2</v>
      </c>
      <c r="H64" s="43">
        <v>2.8</v>
      </c>
      <c r="I64" s="43">
        <v>7.4</v>
      </c>
      <c r="J64" s="43">
        <v>139.16</v>
      </c>
      <c r="K64" s="44" t="s">
        <v>69</v>
      </c>
      <c r="L64" s="43">
        <v>30.29</v>
      </c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0.3</v>
      </c>
      <c r="H65" s="43">
        <v>7.0000000000000007E-2</v>
      </c>
      <c r="I65" s="43">
        <v>10.23</v>
      </c>
      <c r="J65" s="43">
        <v>42.8</v>
      </c>
      <c r="K65" s="44" t="s">
        <v>71</v>
      </c>
      <c r="L65" s="43">
        <v>6.8</v>
      </c>
    </row>
    <row r="66" spans="1:12" ht="15" x14ac:dyDescent="0.25">
      <c r="A66" s="23"/>
      <c r="B66" s="15"/>
      <c r="C66" s="11"/>
      <c r="D66" s="7" t="s">
        <v>23</v>
      </c>
      <c r="E66" s="42" t="s">
        <v>100</v>
      </c>
      <c r="F66" s="43">
        <v>50</v>
      </c>
      <c r="G66" s="43">
        <v>3.8</v>
      </c>
      <c r="H66" s="43">
        <v>0.4</v>
      </c>
      <c r="I66" s="43">
        <v>24.6</v>
      </c>
      <c r="J66" s="43">
        <v>117.2</v>
      </c>
      <c r="K66" s="44" t="s">
        <v>46</v>
      </c>
      <c r="L66" s="43">
        <v>1.1100000000000001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21.900000000000002</v>
      </c>
      <c r="H70" s="19">
        <f t="shared" ref="H70" si="31">SUM(H63:H69)</f>
        <v>8.4700000000000006</v>
      </c>
      <c r="I70" s="19">
        <f t="shared" ref="I70" si="32">SUM(I63:I69)</f>
        <v>80.22999999999999</v>
      </c>
      <c r="J70" s="19">
        <f t="shared" ref="J70:L70" si="33">SUM(J63:J69)</f>
        <v>512.66</v>
      </c>
      <c r="K70" s="25"/>
      <c r="L70" s="19">
        <f t="shared" si="33"/>
        <v>53.599999999999994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87</v>
      </c>
      <c r="F72" s="43">
        <v>250</v>
      </c>
      <c r="G72" s="43">
        <v>5.81</v>
      </c>
      <c r="H72" s="43">
        <v>7.05</v>
      </c>
      <c r="I72" s="43">
        <v>7.15</v>
      </c>
      <c r="J72" s="43">
        <v>115.2</v>
      </c>
      <c r="K72" s="44" t="s">
        <v>88</v>
      </c>
      <c r="L72" s="43">
        <v>8.33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0.19</v>
      </c>
      <c r="H75" s="43">
        <v>0.04</v>
      </c>
      <c r="I75" s="43">
        <v>6.42</v>
      </c>
      <c r="J75" s="43">
        <v>26.8</v>
      </c>
      <c r="K75" s="44" t="s">
        <v>50</v>
      </c>
      <c r="L75" s="43">
        <v>1.9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46</v>
      </c>
      <c r="L76" s="43">
        <v>1.1100000000000001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9.8000000000000007</v>
      </c>
      <c r="H80" s="19">
        <f t="shared" ref="H80" si="35">SUM(H71:H79)</f>
        <v>7.49</v>
      </c>
      <c r="I80" s="19">
        <f t="shared" ref="I80" si="36">SUM(I71:I79)</f>
        <v>38.17</v>
      </c>
      <c r="J80" s="19">
        <f t="shared" ref="J80:L80" si="37">SUM(J71:J79)</f>
        <v>259.2</v>
      </c>
      <c r="K80" s="25"/>
      <c r="L80" s="19">
        <f t="shared" si="37"/>
        <v>11.34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1005</v>
      </c>
      <c r="G81" s="32">
        <f t="shared" ref="G81" si="38">G70+G80</f>
        <v>31.700000000000003</v>
      </c>
      <c r="H81" s="32">
        <f t="shared" ref="H81" si="39">H70+H80</f>
        <v>15.96</v>
      </c>
      <c r="I81" s="32">
        <f t="shared" ref="I81" si="40">I70+I80</f>
        <v>118.39999999999999</v>
      </c>
      <c r="J81" s="32">
        <f t="shared" ref="J81:L81" si="41">J70+J80</f>
        <v>771.8599999999999</v>
      </c>
      <c r="K81" s="32"/>
      <c r="L81" s="32">
        <f t="shared" si="41"/>
        <v>64.94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150</v>
      </c>
      <c r="G82" s="40">
        <v>3.6</v>
      </c>
      <c r="H82" s="40">
        <v>4.82</v>
      </c>
      <c r="I82" s="40">
        <v>36.44</v>
      </c>
      <c r="J82" s="40">
        <v>203.5</v>
      </c>
      <c r="K82" s="41" t="s">
        <v>75</v>
      </c>
      <c r="L82" s="40">
        <v>13.41</v>
      </c>
    </row>
    <row r="83" spans="1:12" ht="15" x14ac:dyDescent="0.25">
      <c r="A83" s="23"/>
      <c r="B83" s="15"/>
      <c r="C83" s="11"/>
      <c r="D83" s="6"/>
      <c r="E83" s="42" t="s">
        <v>76</v>
      </c>
      <c r="F83" s="43">
        <v>100</v>
      </c>
      <c r="G83" s="43">
        <v>14.2</v>
      </c>
      <c r="H83" s="43">
        <v>5.78</v>
      </c>
      <c r="I83" s="43">
        <v>4.46</v>
      </c>
      <c r="J83" s="43">
        <v>126.4</v>
      </c>
      <c r="K83" s="44" t="s">
        <v>77</v>
      </c>
      <c r="L83" s="43">
        <v>36.25</v>
      </c>
    </row>
    <row r="84" spans="1:12" ht="15" x14ac:dyDescent="0.25">
      <c r="A84" s="23"/>
      <c r="B84" s="15"/>
      <c r="C84" s="11"/>
      <c r="D84" s="7" t="s">
        <v>22</v>
      </c>
      <c r="E84" s="42" t="s">
        <v>78</v>
      </c>
      <c r="F84" s="43">
        <v>200</v>
      </c>
      <c r="G84" s="43">
        <v>0.98</v>
      </c>
      <c r="H84" s="43">
        <v>0.05</v>
      </c>
      <c r="I84" s="43">
        <v>15.64</v>
      </c>
      <c r="J84" s="43">
        <v>66.900000000000006</v>
      </c>
      <c r="K84" s="44" t="s">
        <v>79</v>
      </c>
      <c r="L84" s="43">
        <v>8.1999999999999993</v>
      </c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 t="s">
        <v>46</v>
      </c>
      <c r="L85" s="43">
        <v>2.2200000000000002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22.580000000000002</v>
      </c>
      <c r="H89" s="19">
        <f t="shared" ref="H89" si="43">SUM(H82:H88)</f>
        <v>11.050000000000002</v>
      </c>
      <c r="I89" s="19">
        <f t="shared" ref="I89" si="44">SUM(I82:I88)</f>
        <v>81.14</v>
      </c>
      <c r="J89" s="19">
        <f t="shared" ref="J89:L89" si="45">SUM(J82:J88)</f>
        <v>514</v>
      </c>
      <c r="K89" s="25"/>
      <c r="L89" s="19">
        <f t="shared" si="45"/>
        <v>60.08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8.36</v>
      </c>
      <c r="H91" s="43">
        <v>5.72</v>
      </c>
      <c r="I91" s="43">
        <v>20.350000000000001</v>
      </c>
      <c r="J91" s="43">
        <v>166.5</v>
      </c>
      <c r="K91" s="44" t="s">
        <v>73</v>
      </c>
      <c r="L91" s="43">
        <v>8.1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0.19</v>
      </c>
      <c r="H94" s="43">
        <v>0.04</v>
      </c>
      <c r="I94" s="43">
        <v>6.42</v>
      </c>
      <c r="J94" s="43">
        <v>26.8</v>
      </c>
      <c r="K94" s="44" t="s">
        <v>50</v>
      </c>
      <c r="L94" s="43">
        <v>1.9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46</v>
      </c>
      <c r="L95" s="43">
        <v>3.02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12.349999999999998</v>
      </c>
      <c r="H99" s="19">
        <f t="shared" ref="H99" si="47">SUM(H90:H98)</f>
        <v>6.16</v>
      </c>
      <c r="I99" s="19">
        <f t="shared" ref="I99" si="48">SUM(I90:I98)</f>
        <v>51.370000000000005</v>
      </c>
      <c r="J99" s="19">
        <f t="shared" ref="J99:L99" si="49">SUM(J90:J98)</f>
        <v>310.5</v>
      </c>
      <c r="K99" s="25"/>
      <c r="L99" s="19">
        <f t="shared" si="49"/>
        <v>13.02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1000</v>
      </c>
      <c r="G100" s="32">
        <f t="shared" ref="G100" si="50">G89+G99</f>
        <v>34.93</v>
      </c>
      <c r="H100" s="32">
        <f t="shared" ref="H100" si="51">H89+H99</f>
        <v>17.21</v>
      </c>
      <c r="I100" s="32">
        <f t="shared" ref="I100" si="52">I89+I99</f>
        <v>132.51</v>
      </c>
      <c r="J100" s="32">
        <f t="shared" ref="J100:L100" si="53">J89+J99</f>
        <v>824.5</v>
      </c>
      <c r="K100" s="32"/>
      <c r="L100" s="32">
        <f t="shared" si="53"/>
        <v>73.099999999999994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108</v>
      </c>
      <c r="F101" s="40">
        <v>200</v>
      </c>
      <c r="G101" s="40">
        <v>5.28</v>
      </c>
      <c r="H101" s="40">
        <v>5.42</v>
      </c>
      <c r="I101" s="40">
        <v>28.66</v>
      </c>
      <c r="J101" s="40">
        <v>184.5</v>
      </c>
      <c r="K101" s="41" t="s">
        <v>110</v>
      </c>
      <c r="L101" s="40">
        <v>23.95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0.25</v>
      </c>
      <c r="H103" s="43">
        <v>0.05</v>
      </c>
      <c r="I103" s="43">
        <v>6.61</v>
      </c>
      <c r="J103" s="43">
        <v>27.9</v>
      </c>
      <c r="K103" s="44" t="s">
        <v>45</v>
      </c>
      <c r="L103" s="43">
        <v>3.66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117.2</v>
      </c>
      <c r="K104" s="44" t="s">
        <v>46</v>
      </c>
      <c r="L104" s="43">
        <v>1.1100000000000001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9.33</v>
      </c>
      <c r="H108" s="19">
        <f t="shared" si="54"/>
        <v>5.87</v>
      </c>
      <c r="I108" s="19">
        <f t="shared" si="54"/>
        <v>59.870000000000005</v>
      </c>
      <c r="J108" s="19">
        <f t="shared" si="54"/>
        <v>329.6</v>
      </c>
      <c r="K108" s="25"/>
      <c r="L108" s="19">
        <f t="shared" ref="L108" si="55">SUM(L101:L107)</f>
        <v>28.72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109</v>
      </c>
      <c r="F110" s="43">
        <v>250</v>
      </c>
      <c r="G110" s="43">
        <v>6.45</v>
      </c>
      <c r="H110" s="43">
        <v>3.46</v>
      </c>
      <c r="I110" s="43">
        <v>23.13</v>
      </c>
      <c r="J110" s="43">
        <v>149.5</v>
      </c>
      <c r="K110" s="44" t="s">
        <v>48</v>
      </c>
      <c r="L110" s="43">
        <v>7.9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102</v>
      </c>
      <c r="F113" s="43">
        <v>200</v>
      </c>
      <c r="G113" s="43">
        <v>0.19</v>
      </c>
      <c r="H113" s="43">
        <v>0.04</v>
      </c>
      <c r="I113" s="43">
        <v>6.42</v>
      </c>
      <c r="J113" s="43">
        <v>26.8</v>
      </c>
      <c r="K113" s="44" t="s">
        <v>46</v>
      </c>
      <c r="L113" s="58">
        <v>14</v>
      </c>
    </row>
    <row r="114" spans="1:12" ht="15" x14ac:dyDescent="0.25">
      <c r="A114" s="23"/>
      <c r="B114" s="15"/>
      <c r="C114" s="11"/>
      <c r="D114" s="7" t="s">
        <v>31</v>
      </c>
      <c r="E114" s="42" t="s">
        <v>96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46</v>
      </c>
      <c r="L114" s="43">
        <v>1.1100000000000001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10.440000000000001</v>
      </c>
      <c r="H118" s="19">
        <f t="shared" si="56"/>
        <v>3.9</v>
      </c>
      <c r="I118" s="19">
        <f t="shared" si="56"/>
        <v>54.15</v>
      </c>
      <c r="J118" s="19">
        <f t="shared" si="56"/>
        <v>293.5</v>
      </c>
      <c r="K118" s="25"/>
      <c r="L118" s="19">
        <f t="shared" ref="L118" si="57">SUM(L109:L117)</f>
        <v>23.009999999999998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950</v>
      </c>
      <c r="G119" s="32">
        <f t="shared" ref="G119" si="58">G108+G118</f>
        <v>19.770000000000003</v>
      </c>
      <c r="H119" s="32">
        <f t="shared" ref="H119" si="59">H108+H118</f>
        <v>9.77</v>
      </c>
      <c r="I119" s="32">
        <f t="shared" ref="I119" si="60">I108+I118</f>
        <v>114.02000000000001</v>
      </c>
      <c r="J119" s="32">
        <f t="shared" ref="J119:L119" si="61">J108+J118</f>
        <v>623.1</v>
      </c>
      <c r="K119" s="32"/>
      <c r="L119" s="32">
        <f t="shared" si="61"/>
        <v>51.73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150</v>
      </c>
      <c r="G120" s="40">
        <v>8.2200000000000006</v>
      </c>
      <c r="H120" s="40">
        <v>6.34</v>
      </c>
      <c r="I120" s="40">
        <v>35.93</v>
      </c>
      <c r="J120" s="40">
        <v>233.7</v>
      </c>
      <c r="K120" s="41" t="s">
        <v>54</v>
      </c>
      <c r="L120" s="40">
        <v>10.66</v>
      </c>
    </row>
    <row r="121" spans="1:12" ht="15" x14ac:dyDescent="0.25">
      <c r="A121" s="14"/>
      <c r="B121" s="15"/>
      <c r="C121" s="11"/>
      <c r="D121" s="6"/>
      <c r="E121" s="42" t="s">
        <v>52</v>
      </c>
      <c r="F121" s="43">
        <v>120</v>
      </c>
      <c r="G121" s="43">
        <v>11.58</v>
      </c>
      <c r="H121" s="43">
        <v>11.7</v>
      </c>
      <c r="I121" s="43">
        <v>6.48</v>
      </c>
      <c r="J121" s="43">
        <v>177.5</v>
      </c>
      <c r="K121" s="44" t="s">
        <v>99</v>
      </c>
      <c r="L121" s="43">
        <v>47.14</v>
      </c>
    </row>
    <row r="122" spans="1:12" ht="1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0.64</v>
      </c>
      <c r="H122" s="43">
        <v>0.25</v>
      </c>
      <c r="I122" s="43">
        <v>15.15</v>
      </c>
      <c r="J122" s="43">
        <v>65.3</v>
      </c>
      <c r="K122" s="44" t="s">
        <v>55</v>
      </c>
      <c r="L122" s="43">
        <v>8.1999999999999993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117.2</v>
      </c>
      <c r="K123" s="44" t="s">
        <v>46</v>
      </c>
      <c r="L123" s="43">
        <v>1.1100000000000001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24.240000000000002</v>
      </c>
      <c r="H127" s="19">
        <f t="shared" si="62"/>
        <v>18.689999999999998</v>
      </c>
      <c r="I127" s="19">
        <f t="shared" si="62"/>
        <v>82.16</v>
      </c>
      <c r="J127" s="19">
        <f t="shared" si="62"/>
        <v>593.70000000000005</v>
      </c>
      <c r="K127" s="25"/>
      <c r="L127" s="19">
        <f t="shared" ref="L127" si="63">SUM(L120:L126)</f>
        <v>67.11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57</v>
      </c>
      <c r="F129" s="43">
        <v>250</v>
      </c>
      <c r="G129" s="43">
        <v>5.89</v>
      </c>
      <c r="H129" s="43">
        <v>7.09</v>
      </c>
      <c r="I129" s="43">
        <v>12.68</v>
      </c>
      <c r="J129" s="43">
        <v>137.9</v>
      </c>
      <c r="K129" s="44" t="s">
        <v>56</v>
      </c>
      <c r="L129" s="43">
        <v>12.28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0.19</v>
      </c>
      <c r="H132" s="43">
        <v>0.04</v>
      </c>
      <c r="I132" s="43">
        <v>6.42</v>
      </c>
      <c r="J132" s="43">
        <v>26.8</v>
      </c>
      <c r="K132" s="44" t="s">
        <v>50</v>
      </c>
      <c r="L132" s="43">
        <v>1.9</v>
      </c>
    </row>
    <row r="133" spans="1:12" ht="15" x14ac:dyDescent="0.25">
      <c r="A133" s="14"/>
      <c r="B133" s="15"/>
      <c r="C133" s="11"/>
      <c r="D133" s="7" t="s">
        <v>31</v>
      </c>
      <c r="E133" s="42" t="s">
        <v>81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46</v>
      </c>
      <c r="L133" s="43">
        <v>1.1100000000000001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9.879999999999999</v>
      </c>
      <c r="H137" s="19">
        <f t="shared" si="64"/>
        <v>7.53</v>
      </c>
      <c r="I137" s="19">
        <f t="shared" si="64"/>
        <v>43.7</v>
      </c>
      <c r="J137" s="19">
        <f t="shared" si="64"/>
        <v>281.90000000000003</v>
      </c>
      <c r="K137" s="25"/>
      <c r="L137" s="19">
        <f t="shared" ref="L137" si="65">SUM(L128:L136)</f>
        <v>15.29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1020</v>
      </c>
      <c r="G138" s="32">
        <f t="shared" ref="G138" si="66">G127+G137</f>
        <v>34.120000000000005</v>
      </c>
      <c r="H138" s="32">
        <f t="shared" ref="H138" si="67">H127+H137</f>
        <v>26.22</v>
      </c>
      <c r="I138" s="32">
        <f t="shared" ref="I138" si="68">I127+I137</f>
        <v>125.86</v>
      </c>
      <c r="J138" s="32">
        <f t="shared" ref="J138:L138" si="69">J127+J137</f>
        <v>875.60000000000014</v>
      </c>
      <c r="K138" s="32"/>
      <c r="L138" s="32">
        <f t="shared" si="69"/>
        <v>82.4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150</v>
      </c>
      <c r="G139" s="40">
        <v>5.32</v>
      </c>
      <c r="H139" s="40">
        <v>4.92</v>
      </c>
      <c r="I139" s="40">
        <v>32.799999999999997</v>
      </c>
      <c r="J139" s="40">
        <v>196.8</v>
      </c>
      <c r="K139" s="41" t="s">
        <v>58</v>
      </c>
      <c r="L139" s="40">
        <v>6.73</v>
      </c>
    </row>
    <row r="140" spans="1:12" ht="15" x14ac:dyDescent="0.25">
      <c r="A140" s="23"/>
      <c r="B140" s="15"/>
      <c r="C140" s="11"/>
      <c r="D140" s="6"/>
      <c r="E140" s="42" t="s">
        <v>97</v>
      </c>
      <c r="F140" s="43">
        <v>105</v>
      </c>
      <c r="G140" s="43">
        <v>14.3</v>
      </c>
      <c r="H140" s="43">
        <v>3.24</v>
      </c>
      <c r="I140" s="43">
        <v>10.02</v>
      </c>
      <c r="J140" s="43">
        <v>126.4</v>
      </c>
      <c r="K140" s="44" t="s">
        <v>82</v>
      </c>
      <c r="L140" s="43">
        <v>32.590000000000003</v>
      </c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0.47</v>
      </c>
      <c r="H141" s="43"/>
      <c r="I141" s="43">
        <v>19.78</v>
      </c>
      <c r="J141" s="43">
        <v>81</v>
      </c>
      <c r="K141" s="44" t="s">
        <v>98</v>
      </c>
      <c r="L141" s="43">
        <v>4.7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117.2</v>
      </c>
      <c r="K142" s="44" t="s">
        <v>46</v>
      </c>
      <c r="L142" s="43">
        <v>1.1100000000000001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23.89</v>
      </c>
      <c r="H146" s="19">
        <f t="shared" si="70"/>
        <v>8.56</v>
      </c>
      <c r="I146" s="19">
        <f t="shared" si="70"/>
        <v>87.199999999999989</v>
      </c>
      <c r="J146" s="19">
        <f t="shared" si="70"/>
        <v>521.40000000000009</v>
      </c>
      <c r="K146" s="25"/>
      <c r="L146" s="19">
        <f t="shared" ref="L146" si="71">SUM(L139:L145)</f>
        <v>45.13000000000001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83</v>
      </c>
      <c r="F148" s="43">
        <v>250</v>
      </c>
      <c r="G148" s="43">
        <v>2.08</v>
      </c>
      <c r="H148" s="43">
        <v>6.08</v>
      </c>
      <c r="I148" s="43">
        <v>7.25</v>
      </c>
      <c r="J148" s="43">
        <v>91.95</v>
      </c>
      <c r="K148" s="44" t="s">
        <v>84</v>
      </c>
      <c r="L148" s="43">
        <v>11.54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0.19</v>
      </c>
      <c r="H151" s="43">
        <v>0.04</v>
      </c>
      <c r="I151" s="43">
        <v>6.42</v>
      </c>
      <c r="J151" s="43">
        <v>26.8</v>
      </c>
      <c r="K151" s="44" t="s">
        <v>50</v>
      </c>
      <c r="L151" s="43">
        <v>1.9</v>
      </c>
    </row>
    <row r="152" spans="1:12" ht="15" x14ac:dyDescent="0.25">
      <c r="A152" s="23"/>
      <c r="B152" s="15"/>
      <c r="C152" s="11"/>
      <c r="D152" s="7" t="s">
        <v>31</v>
      </c>
      <c r="E152" s="42" t="s">
        <v>81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46</v>
      </c>
      <c r="L152" s="43">
        <v>1.1100000000000001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6.07</v>
      </c>
      <c r="H156" s="19">
        <f t="shared" si="72"/>
        <v>6.5200000000000005</v>
      </c>
      <c r="I156" s="19">
        <f t="shared" si="72"/>
        <v>38.270000000000003</v>
      </c>
      <c r="J156" s="19">
        <f t="shared" si="72"/>
        <v>235.95</v>
      </c>
      <c r="K156" s="25"/>
      <c r="L156" s="19">
        <f t="shared" ref="L156" si="73">SUM(L147:L155)</f>
        <v>14.549999999999999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1005</v>
      </c>
      <c r="G157" s="32">
        <f t="shared" ref="G157" si="74">G146+G156</f>
        <v>29.96</v>
      </c>
      <c r="H157" s="32">
        <f t="shared" ref="H157" si="75">H146+H156</f>
        <v>15.080000000000002</v>
      </c>
      <c r="I157" s="32">
        <f t="shared" ref="I157" si="76">I146+I156</f>
        <v>125.47</v>
      </c>
      <c r="J157" s="32">
        <f t="shared" ref="J157:L157" si="77">J146+J156</f>
        <v>757.35000000000014</v>
      </c>
      <c r="K157" s="32"/>
      <c r="L157" s="32">
        <f t="shared" si="77"/>
        <v>59.680000000000007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150</v>
      </c>
      <c r="G158" s="40">
        <v>3.6</v>
      </c>
      <c r="H158" s="40">
        <v>5.2</v>
      </c>
      <c r="I158" s="40">
        <v>38</v>
      </c>
      <c r="J158" s="40">
        <v>213.5</v>
      </c>
      <c r="K158" s="41" t="s">
        <v>67</v>
      </c>
      <c r="L158" s="40">
        <v>15.4</v>
      </c>
    </row>
    <row r="159" spans="1:12" ht="15" x14ac:dyDescent="0.25">
      <c r="A159" s="23"/>
      <c r="B159" s="15"/>
      <c r="C159" s="11"/>
      <c r="D159" s="6"/>
      <c r="E159" s="42" t="s">
        <v>85</v>
      </c>
      <c r="F159" s="43">
        <v>130</v>
      </c>
      <c r="G159" s="43">
        <v>32.130000000000003</v>
      </c>
      <c r="H159" s="43">
        <v>2.4300000000000002</v>
      </c>
      <c r="I159" s="43">
        <v>1.1000000000000001</v>
      </c>
      <c r="J159" s="43">
        <v>154.80000000000001</v>
      </c>
      <c r="K159" s="44" t="s">
        <v>86</v>
      </c>
      <c r="L159" s="43">
        <v>45.08</v>
      </c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0.3</v>
      </c>
      <c r="H160" s="43">
        <v>7.0000000000000007E-2</v>
      </c>
      <c r="I160" s="43">
        <v>10.23</v>
      </c>
      <c r="J160" s="43">
        <v>42.8</v>
      </c>
      <c r="K160" s="44" t="s">
        <v>71</v>
      </c>
      <c r="L160" s="43">
        <v>6.8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117.2</v>
      </c>
      <c r="K161" s="44" t="s">
        <v>46</v>
      </c>
      <c r="L161" s="43">
        <v>1.1100000000000001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39.83</v>
      </c>
      <c r="H165" s="19">
        <f t="shared" si="78"/>
        <v>8.1000000000000014</v>
      </c>
      <c r="I165" s="19">
        <f t="shared" si="78"/>
        <v>73.930000000000007</v>
      </c>
      <c r="J165" s="19">
        <f t="shared" si="78"/>
        <v>528.30000000000007</v>
      </c>
      <c r="K165" s="25"/>
      <c r="L165" s="19">
        <f t="shared" ref="L165" si="79">SUM(L158:L164)</f>
        <v>68.39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5.81</v>
      </c>
      <c r="H167" s="43">
        <v>7.05</v>
      </c>
      <c r="I167" s="43">
        <v>7.15</v>
      </c>
      <c r="J167" s="43">
        <v>115.2</v>
      </c>
      <c r="K167" s="44" t="s">
        <v>88</v>
      </c>
      <c r="L167" s="43">
        <v>8.33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0.19</v>
      </c>
      <c r="H170" s="43">
        <v>0.04</v>
      </c>
      <c r="I170" s="43">
        <v>6.42</v>
      </c>
      <c r="J170" s="43">
        <v>26.8</v>
      </c>
      <c r="K170" s="44" t="s">
        <v>50</v>
      </c>
      <c r="L170" s="43">
        <v>1.9</v>
      </c>
    </row>
    <row r="171" spans="1:12" ht="15" x14ac:dyDescent="0.25">
      <c r="A171" s="23"/>
      <c r="B171" s="15"/>
      <c r="C171" s="11"/>
      <c r="D171" s="7" t="s">
        <v>31</v>
      </c>
      <c r="E171" s="42" t="s">
        <v>81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46</v>
      </c>
      <c r="L171" s="43">
        <v>1.1100000000000001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9.8000000000000007</v>
      </c>
      <c r="H175" s="19">
        <f t="shared" si="80"/>
        <v>7.49</v>
      </c>
      <c r="I175" s="19">
        <f t="shared" si="80"/>
        <v>38.17</v>
      </c>
      <c r="J175" s="19">
        <f t="shared" si="80"/>
        <v>259.2</v>
      </c>
      <c r="K175" s="25"/>
      <c r="L175" s="19">
        <f t="shared" ref="L175" si="81">SUM(L166:L174)</f>
        <v>11.34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1030</v>
      </c>
      <c r="G176" s="32">
        <f t="shared" ref="G176" si="82">G165+G175</f>
        <v>49.629999999999995</v>
      </c>
      <c r="H176" s="32">
        <f t="shared" ref="H176" si="83">H165+H175</f>
        <v>15.590000000000002</v>
      </c>
      <c r="I176" s="32">
        <f t="shared" ref="I176" si="84">I165+I175</f>
        <v>112.10000000000001</v>
      </c>
      <c r="J176" s="32">
        <f t="shared" ref="J176:L176" si="85">J165+J175</f>
        <v>787.5</v>
      </c>
      <c r="K176" s="32"/>
      <c r="L176" s="32">
        <f t="shared" si="85"/>
        <v>79.73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150</v>
      </c>
      <c r="G177" s="40">
        <v>4.43</v>
      </c>
      <c r="H177" s="40">
        <v>5.27</v>
      </c>
      <c r="I177" s="40">
        <v>30.5</v>
      </c>
      <c r="J177" s="40">
        <v>187.1</v>
      </c>
      <c r="K177" s="41" t="s">
        <v>90</v>
      </c>
      <c r="L177" s="40">
        <v>8.8699999999999992</v>
      </c>
    </row>
    <row r="178" spans="1:12" ht="15" x14ac:dyDescent="0.25">
      <c r="A178" s="23"/>
      <c r="B178" s="15"/>
      <c r="C178" s="11"/>
      <c r="D178" s="6"/>
      <c r="E178" s="42" t="s">
        <v>91</v>
      </c>
      <c r="F178" s="43">
        <v>100</v>
      </c>
      <c r="G178" s="43">
        <v>17</v>
      </c>
      <c r="H178" s="43">
        <v>16.5</v>
      </c>
      <c r="I178" s="43">
        <v>3.88</v>
      </c>
      <c r="J178" s="43">
        <v>232.2</v>
      </c>
      <c r="K178" s="44" t="s">
        <v>92</v>
      </c>
      <c r="L178" s="43">
        <v>54.1</v>
      </c>
    </row>
    <row r="179" spans="1:12" ht="15" x14ac:dyDescent="0.2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0.98</v>
      </c>
      <c r="H179" s="43">
        <v>0.05</v>
      </c>
      <c r="I179" s="43">
        <v>15.64</v>
      </c>
      <c r="J179" s="43">
        <v>66.900000000000006</v>
      </c>
      <c r="K179" s="44" t="s">
        <v>79</v>
      </c>
      <c r="L179" s="43">
        <v>8.1999999999999993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117.2</v>
      </c>
      <c r="K180" s="44" t="s">
        <v>46</v>
      </c>
      <c r="L180" s="43">
        <v>1.1100000000000001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26.21</v>
      </c>
      <c r="H184" s="19">
        <f t="shared" si="86"/>
        <v>22.22</v>
      </c>
      <c r="I184" s="19">
        <f t="shared" si="86"/>
        <v>74.62</v>
      </c>
      <c r="J184" s="19">
        <f t="shared" si="86"/>
        <v>603.4</v>
      </c>
      <c r="K184" s="25"/>
      <c r="L184" s="19">
        <f t="shared" ref="L184" si="87">SUM(L177:L183)</f>
        <v>72.28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7.38</v>
      </c>
      <c r="H186" s="43">
        <v>8.44</v>
      </c>
      <c r="I186" s="43">
        <v>15.68</v>
      </c>
      <c r="J186" s="43">
        <v>168.2</v>
      </c>
      <c r="K186" s="44" t="s">
        <v>94</v>
      </c>
      <c r="L186" s="43">
        <v>28.23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0.19</v>
      </c>
      <c r="H189" s="43">
        <v>0.04</v>
      </c>
      <c r="I189" s="43">
        <v>6.42</v>
      </c>
      <c r="J189" s="43">
        <v>26.8</v>
      </c>
      <c r="K189" s="44" t="s">
        <v>50</v>
      </c>
      <c r="L189" s="43">
        <v>1.9</v>
      </c>
    </row>
    <row r="190" spans="1:12" ht="15" x14ac:dyDescent="0.25">
      <c r="A190" s="23"/>
      <c r="B190" s="15"/>
      <c r="C190" s="11"/>
      <c r="D190" s="7" t="s">
        <v>31</v>
      </c>
      <c r="E190" s="42" t="s">
        <v>81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46</v>
      </c>
      <c r="L190" s="43">
        <v>1.1100000000000001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11.370000000000001</v>
      </c>
      <c r="H194" s="19">
        <f t="shared" si="88"/>
        <v>8.879999999999999</v>
      </c>
      <c r="I194" s="19">
        <f t="shared" si="88"/>
        <v>46.7</v>
      </c>
      <c r="J194" s="19">
        <f t="shared" si="88"/>
        <v>312.2</v>
      </c>
      <c r="K194" s="25"/>
      <c r="L194" s="19">
        <f t="shared" ref="L194" si="89">SUM(L185:L193)</f>
        <v>31.24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1000</v>
      </c>
      <c r="G195" s="32">
        <f t="shared" ref="G195" si="90">G184+G194</f>
        <v>37.58</v>
      </c>
      <c r="H195" s="32">
        <f t="shared" ref="H195" si="91">H184+H194</f>
        <v>31.099999999999998</v>
      </c>
      <c r="I195" s="32">
        <f t="shared" ref="I195" si="92">I184+I194</f>
        <v>121.32000000000001</v>
      </c>
      <c r="J195" s="32">
        <f t="shared" ref="J195:L195" si="93">J184+J194</f>
        <v>915.59999999999991</v>
      </c>
      <c r="K195" s="32"/>
      <c r="L195" s="32">
        <f t="shared" si="93"/>
        <v>103.52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33.829000000000001</v>
      </c>
      <c r="H196" s="34">
        <f t="shared" si="94"/>
        <v>20.507000000000001</v>
      </c>
      <c r="I196" s="34">
        <f t="shared" si="94"/>
        <v>130.35199999999998</v>
      </c>
      <c r="J196" s="34">
        <f t="shared" si="94"/>
        <v>845.32100000000014</v>
      </c>
      <c r="K196" s="34"/>
      <c r="L196" s="61">
        <f t="shared" ref="L196" si="95">(L24+L43+L62+L81+L100+L119+L138+L157+L176+L195)/(IF(L24=0,0,1)+IF(L43=0,0,1)+IF(L62=0,0,1)+IF(L81=0,0,1)+IF(L100=0,0,1)+IF(L119=0,0,1)+IF(L138=0,0,1)+IF(L157=0,0,1)+IF(L176=0,0,1)+IF(L195=0,0,1))</f>
        <v>77.400000000000006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2023-11-02T04:57:40Z</cp:lastPrinted>
  <dcterms:created xsi:type="dcterms:W3CDTF">2022-05-16T14:23:56Z</dcterms:created>
  <dcterms:modified xsi:type="dcterms:W3CDTF">2024-03-21T05:15:30Z</dcterms:modified>
</cp:coreProperties>
</file>